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0" windowWidth="20055" windowHeight="7935" activeTab="3"/>
  </bookViews>
  <sheets>
    <sheet name="BCKQKD" sheetId="1" r:id="rId1"/>
    <sheet name="BCLCTT" sheetId="4" r:id="rId2"/>
    <sheet name="BCĐSPS" sheetId="2" r:id="rId3"/>
    <sheet name="BCĐKT" sheetId="3" r:id="rId4"/>
  </sheets>
  <calcPr calcId="144525"/>
</workbook>
</file>

<file path=xl/calcChain.xml><?xml version="1.0" encoding="utf-8"?>
<calcChain xmlns="http://schemas.openxmlformats.org/spreadsheetml/2006/main">
  <c r="E9" i="3" l="1"/>
  <c r="E12" i="3"/>
  <c r="E16" i="3"/>
  <c r="E25" i="3"/>
  <c r="E28" i="3"/>
  <c r="E35" i="3"/>
  <c r="E47" i="3"/>
  <c r="E50" i="3"/>
  <c r="E53" i="3"/>
  <c r="E56" i="3"/>
  <c r="E59" i="3"/>
  <c r="E65" i="3"/>
  <c r="E87" i="3"/>
  <c r="E115" i="3"/>
  <c r="E119" i="3"/>
  <c r="E40" i="2"/>
  <c r="D40" i="2"/>
  <c r="I25" i="2"/>
  <c r="I23" i="2"/>
  <c r="I19" i="2"/>
  <c r="H11" i="2"/>
  <c r="E23" i="1"/>
  <c r="E12" i="1"/>
  <c r="E44" i="3" l="1"/>
  <c r="E43" i="3" s="1"/>
  <c r="E34" i="3" s="1"/>
  <c r="E8" i="3"/>
  <c r="E72" i="3"/>
  <c r="E71" i="3" s="1"/>
  <c r="E102" i="3"/>
  <c r="E101" i="3" s="1"/>
  <c r="G40" i="2"/>
  <c r="F40" i="2"/>
  <c r="I17" i="2"/>
  <c r="H13" i="2"/>
  <c r="I21" i="2"/>
  <c r="I24" i="2"/>
  <c r="I26" i="2"/>
  <c r="H10" i="2"/>
  <c r="H14" i="2"/>
  <c r="I18" i="2"/>
  <c r="H29" i="2"/>
  <c r="I28" i="2"/>
  <c r="H9" i="2"/>
  <c r="I20" i="2"/>
  <c r="I22" i="2"/>
  <c r="I27" i="2"/>
  <c r="H12" i="2"/>
  <c r="H15" i="2"/>
  <c r="H16" i="2"/>
  <c r="E14" i="1"/>
  <c r="E20" i="1" s="1"/>
  <c r="E24" i="1" s="1"/>
  <c r="E27" i="1" s="1"/>
  <c r="I40" i="2"/>
  <c r="H8" i="2"/>
  <c r="E70" i="3" l="1"/>
  <c r="E122" i="3"/>
  <c r="H40" i="2"/>
</calcChain>
</file>

<file path=xl/sharedStrings.xml><?xml version="1.0" encoding="utf-8"?>
<sst xmlns="http://schemas.openxmlformats.org/spreadsheetml/2006/main" count="293" uniqueCount="260">
  <si>
    <t>(Ban hành theo TT200/2014 /QĐ-BTC</t>
  </si>
  <si>
    <t>ngày  22/12/2014 của  BTC)</t>
  </si>
  <si>
    <t>BẢNG BÁO CÁO KẾT QUẢ KINH DOANH</t>
  </si>
  <si>
    <t>Chỉ Tiêu</t>
  </si>
  <si>
    <t>M.Số</t>
  </si>
  <si>
    <t>Thuyết Minh</t>
  </si>
  <si>
    <t>Năm Nay</t>
  </si>
  <si>
    <t>Năm Trước</t>
  </si>
  <si>
    <t>1. Doanh thu bán hàng và cung cấp dịch vụ</t>
  </si>
  <si>
    <t>01</t>
  </si>
  <si>
    <t>2. Các khoản giảm trừ doanh thu</t>
  </si>
  <si>
    <t>02</t>
  </si>
  <si>
    <t>3. Doanh thu thuần về bán hàng và cung cấp dịch vụ(10=01-02)</t>
  </si>
  <si>
    <t>10</t>
  </si>
  <si>
    <t>4. Giá vốn hàng bán</t>
  </si>
  <si>
    <t>11</t>
  </si>
  <si>
    <t>5. Lợi nhuận gộp về bán hàng và cung cấp dịch vụ(20 = 10-11)</t>
  </si>
  <si>
    <t>20</t>
  </si>
  <si>
    <t>6. Doanh thu hoạt động tài chính</t>
  </si>
  <si>
    <t>21</t>
  </si>
  <si>
    <t>7. Chi phí tài chính</t>
  </si>
  <si>
    <t>22</t>
  </si>
  <si>
    <r>
      <t xml:space="preserve"> - Trong đó:</t>
    </r>
    <r>
      <rPr>
        <sz val="11"/>
        <rFont val="Times New Roman"/>
        <family val="1"/>
      </rPr>
      <t xml:space="preserve"> Chi phí lãi vay</t>
    </r>
  </si>
  <si>
    <t>23</t>
  </si>
  <si>
    <t>8. Chi phí bán hàng</t>
  </si>
  <si>
    <t>25</t>
  </si>
  <si>
    <t>9. Chi phí quản lý doanh nghiệp</t>
  </si>
  <si>
    <t>26</t>
  </si>
  <si>
    <t>10. Lợi nhuận thuần từ hoạt động kinh doanh(30 = 20+21 -25-26)</t>
  </si>
  <si>
    <t>30</t>
  </si>
  <si>
    <t>11. Thu nhập khác</t>
  </si>
  <si>
    <t>31</t>
  </si>
  <si>
    <t>12. Chi phí khác</t>
  </si>
  <si>
    <t>32</t>
  </si>
  <si>
    <t>13. Lợi nhuận khác ( 40=31-32)</t>
  </si>
  <si>
    <t>40</t>
  </si>
  <si>
    <t>50</t>
  </si>
  <si>
    <t>15. Chi phí thuế TNDN hiện hành</t>
  </si>
  <si>
    <t>51</t>
  </si>
  <si>
    <t>16. Chi phí thuế TNDN hoãn lại</t>
  </si>
  <si>
    <t>52</t>
  </si>
  <si>
    <t>17. Lợi nhuận sau thuế thu nhập doanh nghiệp ( 60 = 50 - 51 -52 )</t>
  </si>
  <si>
    <t>60</t>
  </si>
  <si>
    <t>18. Lãi cơ bản trên cổ phiếu (*)</t>
  </si>
  <si>
    <t>70</t>
  </si>
  <si>
    <t>19. Lãi suy giảm trên cổ phiếu (*)</t>
  </si>
  <si>
    <t>71</t>
  </si>
  <si>
    <t>……..., ngày ….   .tháng…..    năm……..</t>
  </si>
  <si>
    <t xml:space="preserve">               Người lập biểu</t>
  </si>
  <si>
    <t>Kế toán trưởng</t>
  </si>
  <si>
    <t>Giám Đốc</t>
  </si>
  <si>
    <t xml:space="preserve">       (Ký, họ tên )</t>
  </si>
  <si>
    <t>(Ký, ho tên )</t>
  </si>
  <si>
    <t>Mã TK</t>
  </si>
  <si>
    <t>Tên tài khoản</t>
  </si>
  <si>
    <t>Số dư đầu kỳ</t>
  </si>
  <si>
    <t>Phát sinh trong kỳ</t>
  </si>
  <si>
    <t>Số dư cuốI kỳ</t>
  </si>
  <si>
    <t>Nợ</t>
  </si>
  <si>
    <t>Có</t>
  </si>
  <si>
    <t xml:space="preserve">Tiền mặt </t>
  </si>
  <si>
    <t>Tiền gửi ngân hàng</t>
  </si>
  <si>
    <t>Phải thu của khách hàng</t>
  </si>
  <si>
    <t>Thuế GTGT được khấu trừ</t>
  </si>
  <si>
    <t>Nguyên liệu, vật liệu</t>
  </si>
  <si>
    <t>Công cụ dụng cụ</t>
  </si>
  <si>
    <t>Chi phí sx kinh doanh dở dang</t>
  </si>
  <si>
    <t>Thành phẩm</t>
  </si>
  <si>
    <t>Tài sản cố định</t>
  </si>
  <si>
    <t>Hao mòn TSCĐ</t>
  </si>
  <si>
    <t>PhảI trả nhà cung cấp</t>
  </si>
  <si>
    <t>Thuế GTGT phảI nộp</t>
  </si>
  <si>
    <t>Thuế thu nhập doanh nghiệp</t>
  </si>
  <si>
    <t>PhảI trả công nhân viên</t>
  </si>
  <si>
    <t>Kinh phí công đoàn</t>
  </si>
  <si>
    <t>Bảo hiểm xã hộI</t>
  </si>
  <si>
    <t>Bảo hiểm y tế</t>
  </si>
  <si>
    <t>Bảo hiểm thất nghiệp</t>
  </si>
  <si>
    <t>Vay ngắn hạn</t>
  </si>
  <si>
    <t>Nguồn vốn kinh doanh</t>
  </si>
  <si>
    <t>LợI nhuận chưa phân phốI</t>
  </si>
  <si>
    <t>Doanh thu bán hàng, cung cấp dịch vụ</t>
  </si>
  <si>
    <t>Các khoản giảm trừ doanh thu</t>
  </si>
  <si>
    <t>chi phí nguyên vật liệu trực tiếp</t>
  </si>
  <si>
    <t>Chi phí nhân công SX</t>
  </si>
  <si>
    <t>chi phí sản xuất chung</t>
  </si>
  <si>
    <t>Giá vốn hàng bán</t>
  </si>
  <si>
    <t>Chi phí bán hàng</t>
  </si>
  <si>
    <t>Chi phí quản llý doanh nghiệp</t>
  </si>
  <si>
    <t>Chi phí thuế TNDN</t>
  </si>
  <si>
    <t>Xác định kết quả kinh doanh</t>
  </si>
  <si>
    <t>Cộng</t>
  </si>
  <si>
    <t>(Ban hành theo TT 200/2014/TT-BTC
 ngày 22/12/2014 của BTC)</t>
  </si>
  <si>
    <t>Chỉ tiêu</t>
  </si>
  <si>
    <t>Mã số</t>
  </si>
  <si>
    <t>Thuyết minh</t>
  </si>
  <si>
    <t>Số cuối năm</t>
  </si>
  <si>
    <t>Số đầu năm</t>
  </si>
  <si>
    <t>A. Tài sản ngắn hạn (100=110+120+130+140+150)</t>
  </si>
  <si>
    <t>I. Tiền và các khoản tương đương tiền</t>
  </si>
  <si>
    <t>1. Tiền</t>
  </si>
  <si>
    <t>2. Các khoản tương đương tiền</t>
  </si>
  <si>
    <t>II. Các khoản đầu tư tài chính ngắn hạn</t>
  </si>
  <si>
    <t>1. Chứng khoán kinh doanh</t>
  </si>
  <si>
    <t>2. Dự phòng giảm giá chứng khoán kinh doanh (*)</t>
  </si>
  <si>
    <t>3. Đầu tư nắm giữ đến ngày đáo hạn</t>
  </si>
  <si>
    <t>III. Các khoản phải thu ngắn hạn</t>
  </si>
  <si>
    <t>1. Phải thu ngắn hạn của khách hàng</t>
  </si>
  <si>
    <t>2. Trả trước cho người bán ngắn hạn</t>
  </si>
  <si>
    <t>3. Phải thu nội bộ ngắn hạn</t>
  </si>
  <si>
    <t>4. Phải thu theo tiến độ kế hoạch hợp đồng xây dựng</t>
  </si>
  <si>
    <t>8. Tài sản thiếu chờ xử lý</t>
  </si>
  <si>
    <t>IV. Hàng tồn kho</t>
  </si>
  <si>
    <t>1. Hàng tồn kho</t>
  </si>
  <si>
    <t>2. Dự phòng giảm giá hàng tồn kho (*)</t>
  </si>
  <si>
    <t>V. Tài sản ngắn hạn khác</t>
  </si>
  <si>
    <t>1. Chi phí trả trước ngắn hạn</t>
  </si>
  <si>
    <t>2. Thuế GTGT được khấu trừ</t>
  </si>
  <si>
    <t>3. Thuế và các khoản khác phải thu Nhà nước</t>
  </si>
  <si>
    <t>5. Tài sản ngắn hạn khác</t>
  </si>
  <si>
    <t>B. Tài sản dài hạn (200=210+220+240+250+260)</t>
  </si>
  <si>
    <t>I. Các khoản phải thu dài hạn</t>
  </si>
  <si>
    <t>1. Phải thu dài hạn của khách hàng</t>
  </si>
  <si>
    <t>2. Trả trước cho người bán dài hạn</t>
  </si>
  <si>
    <t>3. Vốn kinh doanh ở đơn vị trực thuộc</t>
  </si>
  <si>
    <t>4. Phải thu nội bộ dài hạn</t>
  </si>
  <si>
    <t>5. Phải thu về cho vay dài hạn</t>
  </si>
  <si>
    <t>7. Dự phòng phải thu dài hạn khó đòi (*)</t>
  </si>
  <si>
    <t>II. Tài sản cố định</t>
  </si>
  <si>
    <t>1. TSCĐ hữu hình</t>
  </si>
  <si>
    <t>- Nguyên giá</t>
  </si>
  <si>
    <t>- Giá trị hao mòn lũy kế (*)</t>
  </si>
  <si>
    <t>2. TSCĐ thuê tài chính</t>
  </si>
  <si>
    <t>3. TSCĐ vô hình</t>
  </si>
  <si>
    <t>III. Bất động sản đầu tư</t>
  </si>
  <si>
    <t>- giá trị hao mòn luỹ kế</t>
  </si>
  <si>
    <t>IV. Tài sản dở dang dài hạn</t>
  </si>
  <si>
    <t>1. Chi phí sản xuất, kinh doanh dở dang dài hạn</t>
  </si>
  <si>
    <t>2. Chi phí xây dựng cơ bản dở dang</t>
  </si>
  <si>
    <t>V. Các khoản đầu tư tài chính dài hạn</t>
  </si>
  <si>
    <t>1. Đầu tư vào công ty con</t>
  </si>
  <si>
    <t>2. Đầu tư vào công ty liên kết, liên doanh</t>
  </si>
  <si>
    <t>3. Đầu tư góp vốn vào đơn vị khác</t>
  </si>
  <si>
    <t>4. Dự phòng đầu tư tài chính dài hạn(*)</t>
  </si>
  <si>
    <t>5. Đầu tư nắm giữ đến ngày đáo hạn</t>
  </si>
  <si>
    <t>VI. Tài sản dài hạn khác</t>
  </si>
  <si>
    <t>1. Chi phí trả trước dài hạn</t>
  </si>
  <si>
    <t>2. Tài sản thuế thu nhập hoãn lại</t>
  </si>
  <si>
    <t>3. Thiết bị, vật tư, phụ tùng thay thế dài hạn</t>
  </si>
  <si>
    <t>4. Tài sản dài hạn khác</t>
  </si>
  <si>
    <t>Tổng cộng tài sản (270=100+200)</t>
  </si>
  <si>
    <t>C. Nợ phải trả (300=310+330)</t>
  </si>
  <si>
    <t>I. Nợ ngắn hạn</t>
  </si>
  <si>
    <t>2. Người mua trả tiền trước ngắn hạn</t>
  </si>
  <si>
    <t>8. Doanh thu chưa thực hiện ngắn hạn</t>
  </si>
  <si>
    <t>10. Vay và nợ thuê tài chính ngắn hạn</t>
  </si>
  <si>
    <t>12. Quỹ khen thưởng, phúc lợi</t>
  </si>
  <si>
    <t>13. Quỹ bình ổn giá</t>
  </si>
  <si>
    <t>II. Nợ dài hạn</t>
  </si>
  <si>
    <t>2. Người mua trả tiền trước dài hạn</t>
  </si>
  <si>
    <t>6. Doanh thu chưa thực hiện dài hạn</t>
  </si>
  <si>
    <t>8. Vay và nợ thuê tài chính dài hạn</t>
  </si>
  <si>
    <t>10. Cổ phiếu ưu đãi</t>
  </si>
  <si>
    <t>13. Quỹ phát triển khoa học và công nghệ</t>
  </si>
  <si>
    <t>D. Vốn chủ sở hữu (400=410+430)</t>
  </si>
  <si>
    <t>I. Vốn chủ sở hữu</t>
  </si>
  <si>
    <t>1. Vốn góp của chủ sở hữu</t>
  </si>
  <si>
    <t xml:space="preserve"> - Cổ phiếu phổ thông có quyền biểu quyết</t>
  </si>
  <si>
    <t xml:space="preserve"> - Cổ phiếu ưu đãi</t>
  </si>
  <si>
    <t>2. Thặng dư vốn cổ phần</t>
  </si>
  <si>
    <t>4. Vốn khác của chủ sở hữu</t>
  </si>
  <si>
    <t>5. Cổ phiếu quỹ (*)</t>
  </si>
  <si>
    <t>6. Chênh lệch đánh giá lại tài sản</t>
  </si>
  <si>
    <t>7. Chênh lệch tỷ giá hối đoái</t>
  </si>
  <si>
    <t>8. Quỹ đầu tư phát triển</t>
  </si>
  <si>
    <t>9. Quỹ hỗ trợ sắp xếp doanh nghiệp</t>
  </si>
  <si>
    <t>10. Quỹ khác thuộc vốn chủ sở hữu</t>
  </si>
  <si>
    <t>11. Lợi nhuận sau thuế chưa phân phối</t>
  </si>
  <si>
    <t xml:space="preserve"> - LNST chưa phân phối lũy kế đến kỳ cuối kỳ trước</t>
  </si>
  <si>
    <t xml:space="preserve"> - LNST chưa phân phối kỳ này</t>
  </si>
  <si>
    <t>12. Nguồn vốn đầu tư XDCB</t>
  </si>
  <si>
    <t>II. Nguồn kinh phí và quỹ khác</t>
  </si>
  <si>
    <t>1. Nguồn kinh phí</t>
  </si>
  <si>
    <t>2. Nguồn kinh phí đã hình thành TSCĐ</t>
  </si>
  <si>
    <t>Tổng cộng nguồn vốn (440=300+400)</t>
  </si>
  <si>
    <t>BẢNG LƯU CHUYỂN TIỀN TỆ</t>
  </si>
  <si>
    <t>(Theo phương pháp trực tiếp)</t>
  </si>
  <si>
    <t>ĐVT:</t>
  </si>
  <si>
    <t>A</t>
  </si>
  <si>
    <t>B</t>
  </si>
  <si>
    <t>C</t>
  </si>
  <si>
    <t xml:space="preserve">I. Lưu chuyển tiền từ hoạt động sản xuất kinh doanh                        </t>
  </si>
  <si>
    <t xml:space="preserve">        </t>
  </si>
  <si>
    <t xml:space="preserve">  1. Tiền thu từ bán hàng và cung cấp dịch vụ và doanh thu khác</t>
  </si>
  <si>
    <t xml:space="preserve">  2. Tiền chi trả cho người cung cấp hàng hóa dịch vụ</t>
  </si>
  <si>
    <t xml:space="preserve">  3. Tiền chi trả cho người lao động</t>
  </si>
  <si>
    <t>03</t>
  </si>
  <si>
    <t xml:space="preserve">  4. Tiền chi trả lãi vay</t>
  </si>
  <si>
    <t>04</t>
  </si>
  <si>
    <t>05</t>
  </si>
  <si>
    <t xml:space="preserve">  6. Tiền thu khác từ hoạt động kinh doanh</t>
  </si>
  <si>
    <t>06</t>
  </si>
  <si>
    <t xml:space="preserve">  7. Tiền chi khác cho hoạt động kinh doanh</t>
  </si>
  <si>
    <t>07</t>
  </si>
  <si>
    <t xml:space="preserve"> Lưu chuyển thuần từ hoạt động sản xuất kinh doanh               </t>
  </si>
  <si>
    <t xml:space="preserve">II. Lưu chuyển tiền từ hoạt động đầu tư                       </t>
  </si>
  <si>
    <t xml:space="preserve"> 1. Tiền chi mua sắm, xây dựng TSCD và các tài sản dài hạn  khác</t>
  </si>
  <si>
    <t xml:space="preserve"> 2. Tiền thu từ thanh lý nhượng bán TSCD và các tài sản dài hạn khác</t>
  </si>
  <si>
    <t xml:space="preserve"> 3. Tiền chi cho vay, mua các công cụ nợ của đơn vị khác</t>
  </si>
  <si>
    <t xml:space="preserve"> 4. Tiền thu hồi cho vay,bán lại các công cụ nợcủa đơn vị khác</t>
  </si>
  <si>
    <t xml:space="preserve"> 5. Tiền chi đầu tư góp vốn vào đơn vị khác</t>
  </si>
  <si>
    <t xml:space="preserve"> 6. Tiền thu hồi đầu tư góp vốn vào đơn vị khác</t>
  </si>
  <si>
    <t xml:space="preserve"> 7. Tiền thu lãi cho vay, cổ tức và lợi nhuận được chia</t>
  </si>
  <si>
    <t xml:space="preserve">Lưu chuyển thuần từ hoạt động đầu tư           </t>
  </si>
  <si>
    <t xml:space="preserve">III. Lưu chuyển tiền từ hoạt động tài chính               </t>
  </si>
  <si>
    <t xml:space="preserve"> 1. Tiền thu từ phát hành cổ phiếu, nhận vốn góp chủ sở hữu</t>
  </si>
  <si>
    <t xml:space="preserve"> 6. Cổ tức, lợi nhuận đã trả cho chủ sở hữu</t>
  </si>
  <si>
    <t xml:space="preserve">Lưu chuyển tiền thuần từ hoạt động tài chính             </t>
  </si>
  <si>
    <t xml:space="preserve">Lưu chuyển tiền thuần trong năm  (50=20+30+40)                               </t>
  </si>
  <si>
    <t>Ảnh hưởng của thay đổi tỷ giá hối đoái quy đổi ngoại tệ</t>
  </si>
  <si>
    <t>………., ngày…   tháng…… năm…….</t>
  </si>
  <si>
    <t>5. Phải thu về cho vay ngắn hạn</t>
  </si>
  <si>
    <t>6. Phải thu ngắn hạn khác</t>
  </si>
  <si>
    <t>7. Dự phòng phải thu ngắn hạn khó đòi (*)</t>
  </si>
  <si>
    <t>4. Giao dịch mua bán lại trái phiếu Chính Phủ</t>
  </si>
  <si>
    <t>6. Phải thu dài hạn khác</t>
  </si>
  <si>
    <t>Mẫu số B01 - DN</t>
  </si>
  <si>
    <t>BẢNG CÂN ĐỐI KẾ TOÁN</t>
  </si>
  <si>
    <t>1. Phải trả người bán ngắn hạn</t>
  </si>
  <si>
    <t>3. Thuế  và các khoản phải nộp nhà nước</t>
  </si>
  <si>
    <t>4. Phải trả người lao động</t>
  </si>
  <si>
    <t>5. Chi phí phải trả ngắn hạn</t>
  </si>
  <si>
    <t>6. Phải trả nội bộ ngắn hạn</t>
  </si>
  <si>
    <t>7. Phải trả theo tiến độ kế hoạch hợp đồng xây dựng</t>
  </si>
  <si>
    <t>9. Phải trả ngắn hạn khác</t>
  </si>
  <si>
    <t>11. Dự phòng phải trả ngắn hạn</t>
  </si>
  <si>
    <t>14. Giao dịch mua bán lại trái phiếu CHính Phủ</t>
  </si>
  <si>
    <t>1. Phải trả người bán dài hạn</t>
  </si>
  <si>
    <t>3. Chi phí phải trả dài hạn</t>
  </si>
  <si>
    <t>4. Phải trả nội bộ về vốn kinh doanh</t>
  </si>
  <si>
    <t>5. Phải trả nội bộ dài hạn</t>
  </si>
  <si>
    <t>7. Phải trả dài hạn khác</t>
  </si>
  <si>
    <t>9. Trái phiếu chuyển đổi</t>
  </si>
  <si>
    <t>11. Thuế thu nhập hoãn lại phải trả</t>
  </si>
  <si>
    <t>12. Dự phòng phải trả dài hạn</t>
  </si>
  <si>
    <t>3. Quyền chọn chuyển đổi trái phiếu</t>
  </si>
  <si>
    <t>14. Tổng lợi nhuận kế toán trước thuế ( 50 = 30 + 40 )</t>
  </si>
  <si>
    <t>Mẫu số B 02 – DN</t>
  </si>
  <si>
    <t>Mẫu số B 03 – DN</t>
  </si>
  <si>
    <t xml:space="preserve">  5. Thuế TNDN đã nộp</t>
  </si>
  <si>
    <t xml:space="preserve"> 2. Tiền chi trả vốn góp cho các chủ sở hữu,mua lại cổ phiếu của các DN đã phát hành</t>
  </si>
  <si>
    <t xml:space="preserve"> 3. Tiền thu từ đi vay</t>
  </si>
  <si>
    <t xml:space="preserve"> 4. Tiền trả nợ gốc vay</t>
  </si>
  <si>
    <t xml:space="preserve">Tiền và tương đương tiền đầu kỳ                                  </t>
  </si>
  <si>
    <t xml:space="preserve">Tiền và tương đương tiền cuối năm  (70=50+60+61)                                             </t>
  </si>
  <si>
    <t xml:space="preserve"> 5. Tiền trả nợ gốc thuê tài chính</t>
  </si>
  <si>
    <t>Năm: 2015</t>
  </si>
  <si>
    <t>BẢNG CÂN ĐỐI SỐ PHÁT SINH</t>
  </si>
  <si>
    <t>Người lập biểu                                                                         Kế toán trưởng                                                                      Giám Đốc</t>
  </si>
  <si>
    <t>Người lập biểu                                                  Kế toán trưởng                                               Giám Đốc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</si>
</sst>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  <numFmt numFmtId="165" formatCode="#,##0;[Red]#,##0"/>
    <numFmt numFmtId="166" formatCode="\ ###\ ###\ ###\ ###\ ###"/>
    <numFmt numFmtId="167" formatCode="_-* #,##0\ _₫_-;\-* #,##0\ _₫_-;_-* &quot;-&quot;??\ _₫_-;_-@_-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b/>
      <sz val="12"/>
      <color indexed="12"/>
      <name val="Times New Roman"/>
      <family val="1"/>
    </font>
    <font>
      <sz val="12"/>
      <color indexed="12"/>
      <name val="Times New Roman"/>
      <family val="1"/>
    </font>
    <font>
      <b/>
      <i/>
      <sz val="10"/>
      <color indexed="12"/>
      <name val="Times New Roman"/>
      <family val="1"/>
    </font>
    <font>
      <sz val="10"/>
      <color indexed="12"/>
      <name val="Times New Roman"/>
      <family val="1"/>
    </font>
    <font>
      <sz val="12"/>
      <color indexed="10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sz val="10"/>
      <name val="Times New Roman"/>
      <family val="1"/>
    </font>
    <font>
      <i/>
      <sz val="12"/>
      <color indexed="12"/>
      <name val="Times New Roman"/>
      <family val="1"/>
    </font>
    <font>
      <b/>
      <sz val="10"/>
      <color indexed="10"/>
      <name val="Times New Roman"/>
      <family val="1"/>
    </font>
    <font>
      <b/>
      <sz val="10"/>
      <name val="Times New Roman"/>
      <family val="1"/>
    </font>
    <font>
      <sz val="10"/>
      <name val=".VnArial"/>
    </font>
    <font>
      <i/>
      <sz val="10"/>
      <color indexed="12"/>
      <name val="Times New Roman"/>
      <family val="1"/>
    </font>
    <font>
      <b/>
      <sz val="14"/>
      <name val="Times New Roman"/>
      <family val="1"/>
    </font>
    <font>
      <sz val="14"/>
      <color indexed="12"/>
      <name val="Times New Roman"/>
      <family val="1"/>
    </font>
    <font>
      <sz val="14"/>
      <name val="Times New Roman"/>
      <family val="1"/>
    </font>
    <font>
      <i/>
      <sz val="11"/>
      <color indexed="12"/>
      <name val="Times New Roman"/>
      <family val="1"/>
    </font>
    <font>
      <b/>
      <sz val="10"/>
      <color indexed="12"/>
      <name val="Times New Roman"/>
      <family val="1"/>
    </font>
    <font>
      <i/>
      <sz val="10"/>
      <name val="Times New Roman"/>
      <family val="1"/>
    </font>
    <font>
      <b/>
      <sz val="28"/>
      <color indexed="12"/>
      <name val="Times New Roman"/>
      <family val="1"/>
    </font>
    <font>
      <b/>
      <sz val="14"/>
      <color theme="0"/>
      <name val="Times New Roman"/>
      <family val="1"/>
    </font>
    <font>
      <b/>
      <sz val="12"/>
      <color theme="0"/>
      <name val="Times New Roman"/>
      <family val="1"/>
    </font>
    <font>
      <b/>
      <sz val="22"/>
      <color rgb="FF0000FF"/>
      <name val="Times New Roman"/>
      <family val="1"/>
    </font>
    <font>
      <b/>
      <sz val="11"/>
      <color theme="0"/>
      <name val="Times New Roman"/>
      <family val="1"/>
    </font>
    <font>
      <b/>
      <sz val="20"/>
      <color rgb="FF0000FF"/>
      <name val="Times New Roman"/>
      <family val="1"/>
    </font>
    <font>
      <b/>
      <i/>
      <sz val="12"/>
      <color indexed="12"/>
      <name val="Times New Roman"/>
      <family val="1"/>
    </font>
    <font>
      <b/>
      <sz val="10"/>
      <color theme="0"/>
      <name val="Times New Roman"/>
      <family val="1"/>
    </font>
    <font>
      <b/>
      <sz val="18"/>
      <color rgb="FF0000FF"/>
      <name val="Times New Roman"/>
      <family val="1"/>
    </font>
    <font>
      <u/>
      <sz val="11"/>
      <color theme="10"/>
      <name val="Calibri"/>
      <family val="2"/>
    </font>
    <font>
      <b/>
      <i/>
      <u/>
      <sz val="11"/>
      <color rgb="FF0000FF"/>
      <name val="Calibri"/>
      <family val="2"/>
    </font>
    <font>
      <i/>
      <sz val="12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 tint="0.399975585192419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 applyFont="0" applyFill="0" applyBorder="0" applyAlignment="0" applyProtection="0"/>
    <xf numFmtId="0" fontId="2" fillId="0" borderId="0"/>
    <xf numFmtId="0" fontId="17" fillId="0" borderId="0"/>
    <xf numFmtId="0" fontId="34" fillId="0" borderId="0" applyNumberFormat="0" applyFill="0" applyBorder="0" applyAlignment="0" applyProtection="0">
      <alignment vertical="top"/>
      <protection locked="0"/>
    </xf>
  </cellStyleXfs>
  <cellXfs count="202">
    <xf numFmtId="0" fontId="0" fillId="0" borderId="0" xfId="0"/>
    <xf numFmtId="0" fontId="10" fillId="2" borderId="1" xfId="0" applyFont="1" applyFill="1" applyBorder="1" applyAlignment="1">
      <alignment horizontal="left"/>
    </xf>
    <xf numFmtId="0" fontId="10" fillId="2" borderId="1" xfId="0" applyFont="1" applyFill="1" applyBorder="1"/>
    <xf numFmtId="165" fontId="10" fillId="2" borderId="1" xfId="0" applyNumberFormat="1" applyFont="1" applyFill="1" applyBorder="1"/>
    <xf numFmtId="0" fontId="10" fillId="4" borderId="1" xfId="0" applyFont="1" applyFill="1" applyBorder="1"/>
    <xf numFmtId="0" fontId="10" fillId="4" borderId="1" xfId="0" applyFont="1" applyFill="1" applyBorder="1" applyAlignment="1">
      <alignment horizontal="left"/>
    </xf>
    <xf numFmtId="165" fontId="10" fillId="4" borderId="1" xfId="0" applyNumberFormat="1" applyFont="1" applyFill="1" applyBorder="1"/>
    <xf numFmtId="0" fontId="26" fillId="3" borderId="11" xfId="0" applyFont="1" applyFill="1" applyBorder="1" applyAlignment="1">
      <alignment horizontal="center"/>
    </xf>
    <xf numFmtId="0" fontId="26" fillId="3" borderId="12" xfId="0" applyFont="1" applyFill="1" applyBorder="1" applyAlignment="1">
      <alignment horizontal="left"/>
    </xf>
    <xf numFmtId="0" fontId="26" fillId="3" borderId="12" xfId="0" applyFont="1" applyFill="1" applyBorder="1" applyAlignment="1">
      <alignment horizontal="center"/>
    </xf>
    <xf numFmtId="165" fontId="26" fillId="3" borderId="12" xfId="0" applyNumberFormat="1" applyFont="1" applyFill="1" applyBorder="1" applyAlignment="1">
      <alignment horizontal="center"/>
    </xf>
    <xf numFmtId="165" fontId="26" fillId="3" borderId="13" xfId="0" applyNumberFormat="1" applyFont="1" applyFill="1" applyBorder="1" applyAlignment="1">
      <alignment horizontal="center"/>
    </xf>
    <xf numFmtId="165" fontId="10" fillId="2" borderId="15" xfId="0" applyNumberFormat="1" applyFont="1" applyFill="1" applyBorder="1"/>
    <xf numFmtId="0" fontId="10" fillId="4" borderId="14" xfId="0" applyFont="1" applyFill="1" applyBorder="1"/>
    <xf numFmtId="165" fontId="10" fillId="4" borderId="15" xfId="0" applyNumberFormat="1" applyFont="1" applyFill="1" applyBorder="1"/>
    <xf numFmtId="0" fontId="19" fillId="4" borderId="16" xfId="0" applyFont="1" applyFill="1" applyBorder="1"/>
    <xf numFmtId="0" fontId="19" fillId="4" borderId="17" xfId="0" applyFont="1" applyFill="1" applyBorder="1" applyAlignment="1">
      <alignment horizontal="left"/>
    </xf>
    <xf numFmtId="0" fontId="19" fillId="4" borderId="17" xfId="0" applyFont="1" applyFill="1" applyBorder="1"/>
    <xf numFmtId="165" fontId="21" fillId="4" borderId="17" xfId="0" applyNumberFormat="1" applyFont="1" applyFill="1" applyBorder="1"/>
    <xf numFmtId="165" fontId="19" fillId="4" borderId="18" xfId="0" applyNumberFormat="1" applyFont="1" applyFill="1" applyBorder="1"/>
    <xf numFmtId="0" fontId="27" fillId="3" borderId="1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/>
    </xf>
    <xf numFmtId="49" fontId="29" fillId="3" borderId="1" xfId="0" applyNumberFormat="1" applyFont="1" applyFill="1" applyBorder="1" applyAlignment="1">
      <alignment horizontal="center"/>
    </xf>
    <xf numFmtId="3" fontId="29" fillId="3" borderId="1" xfId="0" applyNumberFormat="1" applyFont="1" applyFill="1" applyBorder="1" applyAlignment="1">
      <alignment horizontal="center"/>
    </xf>
    <xf numFmtId="0" fontId="29" fillId="3" borderId="11" xfId="0" applyFont="1" applyFill="1" applyBorder="1" applyAlignment="1">
      <alignment horizontal="center" vertical="center"/>
    </xf>
    <xf numFmtId="0" fontId="29" fillId="3" borderId="12" xfId="0" applyFont="1" applyFill="1" applyBorder="1" applyAlignment="1">
      <alignment horizontal="center" vertical="center"/>
    </xf>
    <xf numFmtId="3" fontId="32" fillId="3" borderId="12" xfId="0" applyNumberFormat="1" applyFont="1" applyFill="1" applyBorder="1" applyAlignment="1">
      <alignment horizontal="center" vertical="center"/>
    </xf>
    <xf numFmtId="3" fontId="29" fillId="3" borderId="12" xfId="0" applyNumberFormat="1" applyFont="1" applyFill="1" applyBorder="1" applyAlignment="1">
      <alignment horizontal="center" vertical="center"/>
    </xf>
    <xf numFmtId="0" fontId="29" fillId="3" borderId="13" xfId="0" applyFont="1" applyFill="1" applyBorder="1" applyAlignment="1">
      <alignment horizontal="center" vertical="center"/>
    </xf>
    <xf numFmtId="0" fontId="29" fillId="3" borderId="14" xfId="0" applyFont="1" applyFill="1" applyBorder="1" applyAlignment="1">
      <alignment horizontal="center" vertical="center"/>
    </xf>
    <xf numFmtId="0" fontId="29" fillId="3" borderId="1" xfId="0" applyFont="1" applyFill="1" applyBorder="1" applyAlignment="1">
      <alignment horizontal="center" vertical="center"/>
    </xf>
    <xf numFmtId="3" fontId="32" fillId="3" borderId="1" xfId="0" applyNumberFormat="1" applyFont="1" applyFill="1" applyBorder="1" applyAlignment="1">
      <alignment horizontal="center" vertical="center"/>
    </xf>
    <xf numFmtId="3" fontId="29" fillId="3" borderId="1" xfId="0" applyNumberFormat="1" applyFont="1" applyFill="1" applyBorder="1" applyAlignment="1">
      <alignment horizontal="center" vertical="center"/>
    </xf>
    <xf numFmtId="0" fontId="29" fillId="3" borderId="15" xfId="0" applyFont="1" applyFill="1" applyBorder="1" applyAlignment="1">
      <alignment horizontal="center" vertical="center"/>
    </xf>
    <xf numFmtId="0" fontId="16" fillId="5" borderId="19" xfId="0" applyFont="1" applyFill="1" applyBorder="1" applyAlignment="1">
      <alignment horizontal="left"/>
    </xf>
    <xf numFmtId="0" fontId="16" fillId="5" borderId="21" xfId="0" applyFont="1" applyFill="1" applyBorder="1" applyAlignment="1">
      <alignment horizontal="left"/>
    </xf>
    <xf numFmtId="0" fontId="4" fillId="2" borderId="0" xfId="2" applyFont="1" applyFill="1"/>
    <xf numFmtId="0" fontId="3" fillId="2" borderId="0" xfId="2" applyFont="1" applyFill="1"/>
    <xf numFmtId="49" fontId="4" fillId="2" borderId="0" xfId="2" applyNumberFormat="1" applyFont="1" applyFill="1" applyAlignment="1">
      <alignment horizontal="center"/>
    </xf>
    <xf numFmtId="41" fontId="5" fillId="2" borderId="0" xfId="3" applyNumberFormat="1" applyFont="1" applyFill="1" applyAlignment="1">
      <alignment horizontal="center"/>
    </xf>
    <xf numFmtId="41" fontId="4" fillId="2" borderId="0" xfId="3" applyNumberFormat="1" applyFont="1" applyFill="1"/>
    <xf numFmtId="41" fontId="13" fillId="2" borderId="0" xfId="3" applyNumberFormat="1" applyFont="1" applyFill="1" applyAlignment="1">
      <alignment horizontal="center"/>
    </xf>
    <xf numFmtId="0" fontId="6" fillId="2" borderId="0" xfId="2" applyFont="1" applyFill="1"/>
    <xf numFmtId="0" fontId="7" fillId="2" borderId="0" xfId="0" applyFont="1" applyFill="1" applyAlignment="1">
      <alignment horizontal="center" vertical="center"/>
    </xf>
    <xf numFmtId="0" fontId="13" fillId="2" borderId="0" xfId="0" applyFont="1" applyFill="1"/>
    <xf numFmtId="0" fontId="13" fillId="2" borderId="0" xfId="0" applyFont="1" applyFill="1" applyAlignment="1">
      <alignment horizontal="center"/>
    </xf>
    <xf numFmtId="3" fontId="13" fillId="2" borderId="0" xfId="0" applyNumberFormat="1" applyFont="1" applyFill="1" applyAlignment="1">
      <alignment horizontal="center"/>
    </xf>
    <xf numFmtId="3" fontId="9" fillId="2" borderId="0" xfId="0" applyNumberFormat="1" applyFont="1" applyFill="1"/>
    <xf numFmtId="0" fontId="6" fillId="2" borderId="0" xfId="2" applyFont="1" applyFill="1" applyAlignment="1">
      <alignment horizontal="center"/>
    </xf>
    <xf numFmtId="0" fontId="4" fillId="2" borderId="0" xfId="2" applyFont="1" applyFill="1" applyAlignment="1">
      <alignment horizontal="center"/>
    </xf>
    <xf numFmtId="0" fontId="23" fillId="2" borderId="0" xfId="2" applyFont="1" applyFill="1"/>
    <xf numFmtId="0" fontId="13" fillId="2" borderId="3" xfId="0" applyFont="1" applyFill="1" applyBorder="1" applyAlignment="1">
      <alignment horizontal="center"/>
    </xf>
    <xf numFmtId="3" fontId="13" fillId="2" borderId="3" xfId="0" applyNumberFormat="1" applyFont="1" applyFill="1" applyBorder="1" applyAlignment="1">
      <alignment horizontal="center"/>
    </xf>
    <xf numFmtId="3" fontId="16" fillId="2" borderId="3" xfId="1" applyNumberFormat="1" applyFont="1" applyFill="1" applyBorder="1" applyAlignment="1">
      <alignment horizontal="center"/>
    </xf>
    <xf numFmtId="164" fontId="16" fillId="2" borderId="20" xfId="1" applyNumberFormat="1" applyFont="1" applyFill="1" applyBorder="1" applyAlignment="1">
      <alignment horizontal="center"/>
    </xf>
    <xf numFmtId="0" fontId="13" fillId="2" borderId="21" xfId="0" applyFont="1" applyFill="1" applyBorder="1" applyAlignment="1">
      <alignment horizontal="left"/>
    </xf>
    <xf numFmtId="49" fontId="13" fillId="2" borderId="4" xfId="0" applyNumberFormat="1" applyFont="1" applyFill="1" applyBorder="1" applyAlignment="1">
      <alignment horizontal="center"/>
    </xf>
    <xf numFmtId="3" fontId="13" fillId="2" borderId="4" xfId="0" applyNumberFormat="1" applyFont="1" applyFill="1" applyBorder="1" applyAlignment="1">
      <alignment horizontal="center"/>
    </xf>
    <xf numFmtId="164" fontId="13" fillId="2" borderId="22" xfId="1" applyNumberFormat="1" applyFont="1" applyFill="1" applyBorder="1" applyAlignment="1">
      <alignment horizontal="right"/>
    </xf>
    <xf numFmtId="0" fontId="6" fillId="2" borderId="23" xfId="2" applyFont="1" applyFill="1" applyBorder="1"/>
    <xf numFmtId="164" fontId="13" fillId="2" borderId="22" xfId="1" applyNumberFormat="1" applyFont="1" applyFill="1" applyBorder="1" applyAlignment="1">
      <alignment horizontal="center"/>
    </xf>
    <xf numFmtId="0" fontId="16" fillId="2" borderId="21" xfId="0" applyFont="1" applyFill="1" applyBorder="1" applyAlignment="1">
      <alignment horizontal="left"/>
    </xf>
    <xf numFmtId="0" fontId="13" fillId="2" borderId="4" xfId="0" applyFont="1" applyFill="1" applyBorder="1" applyAlignment="1">
      <alignment horizontal="center"/>
    </xf>
    <xf numFmtId="3" fontId="16" fillId="2" borderId="4" xfId="0" applyNumberFormat="1" applyFont="1" applyFill="1" applyBorder="1" applyAlignment="1">
      <alignment horizontal="center"/>
    </xf>
    <xf numFmtId="164" fontId="16" fillId="2" borderId="22" xfId="1" applyNumberFormat="1" applyFont="1" applyFill="1" applyBorder="1" applyAlignment="1">
      <alignment horizontal="center"/>
    </xf>
    <xf numFmtId="0" fontId="13" fillId="2" borderId="21" xfId="0" applyFont="1" applyFill="1" applyBorder="1" applyAlignment="1">
      <alignment horizontal="left" wrapText="1"/>
    </xf>
    <xf numFmtId="164" fontId="13" fillId="2" borderId="4" xfId="1" applyNumberFormat="1" applyFont="1" applyFill="1" applyBorder="1" applyAlignment="1">
      <alignment horizontal="right"/>
    </xf>
    <xf numFmtId="164" fontId="16" fillId="2" borderId="22" xfId="1" applyNumberFormat="1" applyFont="1" applyFill="1" applyBorder="1" applyAlignment="1">
      <alignment horizontal="right"/>
    </xf>
    <xf numFmtId="0" fontId="13" fillId="2" borderId="24" xfId="0" applyFont="1" applyFill="1" applyBorder="1" applyAlignment="1">
      <alignment horizontal="left"/>
    </xf>
    <xf numFmtId="0" fontId="13" fillId="2" borderId="5" xfId="0" applyFont="1" applyFill="1" applyBorder="1" applyAlignment="1">
      <alignment horizontal="center"/>
    </xf>
    <xf numFmtId="164" fontId="13" fillId="2" borderId="25" xfId="1" applyNumberFormat="1" applyFont="1" applyFill="1" applyBorder="1" applyAlignment="1">
      <alignment horizontal="right"/>
    </xf>
    <xf numFmtId="0" fontId="16" fillId="2" borderId="26" xfId="0" applyFont="1" applyFill="1" applyBorder="1" applyAlignment="1">
      <alignment horizontal="left"/>
    </xf>
    <xf numFmtId="0" fontId="13" fillId="2" borderId="27" xfId="0" applyFont="1" applyFill="1" applyBorder="1" applyAlignment="1">
      <alignment horizontal="center"/>
    </xf>
    <xf numFmtId="3" fontId="13" fillId="2" borderId="28" xfId="0" applyNumberFormat="1" applyFont="1" applyFill="1" applyBorder="1" applyAlignment="1">
      <alignment horizontal="center"/>
    </xf>
    <xf numFmtId="3" fontId="13" fillId="2" borderId="27" xfId="0" applyNumberFormat="1" applyFont="1" applyFill="1" applyBorder="1" applyAlignment="1">
      <alignment horizontal="center"/>
    </xf>
    <xf numFmtId="164" fontId="16" fillId="2" borderId="29" xfId="1" applyNumberFormat="1" applyFont="1" applyFill="1" applyBorder="1" applyAlignment="1">
      <alignment horizontal="right"/>
    </xf>
    <xf numFmtId="164" fontId="4" fillId="2" borderId="0" xfId="2" applyNumberFormat="1" applyFont="1" applyFill="1"/>
    <xf numFmtId="3" fontId="12" fillId="2" borderId="0" xfId="1" applyNumberFormat="1" applyFont="1" applyFill="1" applyAlignment="1">
      <alignment horizontal="center"/>
    </xf>
    <xf numFmtId="166" fontId="13" fillId="2" borderId="0" xfId="0" applyNumberFormat="1" applyFont="1" applyFill="1"/>
    <xf numFmtId="167" fontId="3" fillId="2" borderId="0" xfId="2" applyNumberFormat="1" applyFont="1" applyFill="1"/>
    <xf numFmtId="0" fontId="22" fillId="2" borderId="0" xfId="2" applyFont="1" applyFill="1" applyAlignment="1">
      <alignment horizontal="left"/>
    </xf>
    <xf numFmtId="3" fontId="4" fillId="2" borderId="0" xfId="2" applyNumberFormat="1" applyFont="1" applyFill="1"/>
    <xf numFmtId="3" fontId="14" fillId="2" borderId="0" xfId="2" applyNumberFormat="1" applyFont="1" applyFill="1"/>
    <xf numFmtId="0" fontId="3" fillId="2" borderId="0" xfId="2" applyFont="1" applyFill="1" applyAlignment="1">
      <alignment horizontal="center"/>
    </xf>
    <xf numFmtId="3" fontId="3" fillId="2" borderId="0" xfId="2" applyNumberFormat="1" applyFont="1" applyFill="1" applyAlignment="1">
      <alignment horizontal="center"/>
    </xf>
    <xf numFmtId="0" fontId="31" fillId="2" borderId="0" xfId="2" applyFont="1" applyFill="1" applyAlignment="1">
      <alignment horizontal="center"/>
    </xf>
    <xf numFmtId="49" fontId="3" fillId="2" borderId="0" xfId="2" applyNumberFormat="1" applyFont="1" applyFill="1" applyAlignment="1">
      <alignment horizontal="center"/>
    </xf>
    <xf numFmtId="3" fontId="31" fillId="2" borderId="0" xfId="2" applyNumberFormat="1" applyFont="1" applyFill="1" applyAlignment="1">
      <alignment horizontal="center"/>
    </xf>
    <xf numFmtId="3" fontId="3" fillId="2" borderId="0" xfId="2" applyNumberFormat="1" applyFont="1" applyFill="1"/>
    <xf numFmtId="3" fontId="4" fillId="2" borderId="0" xfId="2" applyNumberFormat="1" applyFont="1" applyFill="1" applyAlignment="1">
      <alignment horizontal="center"/>
    </xf>
    <xf numFmtId="49" fontId="6" fillId="2" borderId="0" xfId="2" applyNumberFormat="1" applyFont="1" applyFill="1" applyAlignment="1">
      <alignment horizontal="center"/>
    </xf>
    <xf numFmtId="3" fontId="6" fillId="2" borderId="0" xfId="2" applyNumberFormat="1" applyFont="1" applyFill="1"/>
    <xf numFmtId="0" fontId="7" fillId="2" borderId="0" xfId="0" applyFont="1" applyFill="1" applyAlignment="1">
      <alignment horizontal="center"/>
    </xf>
    <xf numFmtId="49" fontId="8" fillId="2" borderId="2" xfId="0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3" fontId="8" fillId="2" borderId="2" xfId="0" applyNumberFormat="1" applyFont="1" applyFill="1" applyBorder="1"/>
    <xf numFmtId="49" fontId="8" fillId="2" borderId="3" xfId="0" applyNumberFormat="1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3" fontId="8" fillId="2" borderId="3" xfId="0" applyNumberFormat="1" applyFont="1" applyFill="1" applyBorder="1"/>
    <xf numFmtId="49" fontId="8" fillId="2" borderId="4" xfId="0" applyNumberFormat="1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3" fontId="8" fillId="2" borderId="4" xfId="0" applyNumberFormat="1" applyFont="1" applyFill="1" applyBorder="1"/>
    <xf numFmtId="3" fontId="13" fillId="2" borderId="4" xfId="0" applyNumberFormat="1" applyFont="1" applyFill="1" applyBorder="1"/>
    <xf numFmtId="37" fontId="13" fillId="2" borderId="4" xfId="0" applyNumberFormat="1" applyFont="1" applyFill="1" applyBorder="1"/>
    <xf numFmtId="49" fontId="13" fillId="2" borderId="5" xfId="0" applyNumberFormat="1" applyFont="1" applyFill="1" applyBorder="1" applyAlignment="1">
      <alignment horizontal="center"/>
    </xf>
    <xf numFmtId="37" fontId="13" fillId="2" borderId="5" xfId="0" applyNumberFormat="1" applyFont="1" applyFill="1" applyBorder="1"/>
    <xf numFmtId="49" fontId="13" fillId="2" borderId="6" xfId="0" applyNumberFormat="1" applyFont="1" applyFill="1" applyBorder="1" applyAlignment="1">
      <alignment horizontal="center"/>
    </xf>
    <xf numFmtId="0" fontId="13" fillId="2" borderId="6" xfId="0" applyFont="1" applyFill="1" applyBorder="1" applyAlignment="1">
      <alignment horizontal="center"/>
    </xf>
    <xf numFmtId="37" fontId="13" fillId="2" borderId="6" xfId="0" applyNumberFormat="1" applyFont="1" applyFill="1" applyBorder="1"/>
    <xf numFmtId="49" fontId="13" fillId="2" borderId="0" xfId="0" applyNumberFormat="1" applyFont="1" applyFill="1"/>
    <xf numFmtId="3" fontId="13" fillId="2" borderId="0" xfId="0" applyNumberFormat="1" applyFont="1" applyFill="1"/>
    <xf numFmtId="3" fontId="12" fillId="2" borderId="0" xfId="0" applyNumberFormat="1" applyFont="1" applyFill="1"/>
    <xf numFmtId="0" fontId="14" fillId="2" borderId="0" xfId="2" applyFont="1" applyFill="1" applyAlignment="1">
      <alignment horizontal="center"/>
    </xf>
    <xf numFmtId="0" fontId="8" fillId="2" borderId="0" xfId="0" applyFont="1" applyFill="1"/>
    <xf numFmtId="49" fontId="8" fillId="2" borderId="0" xfId="0" applyNumberFormat="1" applyFont="1" applyFill="1"/>
    <xf numFmtId="3" fontId="8" fillId="2" borderId="0" xfId="0" applyNumberFormat="1" applyFont="1" applyFill="1"/>
    <xf numFmtId="0" fontId="11" fillId="2" borderId="0" xfId="0" applyFont="1" applyFill="1"/>
    <xf numFmtId="49" fontId="11" fillId="2" borderId="0" xfId="0" applyNumberFormat="1" applyFont="1" applyFill="1"/>
    <xf numFmtId="0" fontId="9" fillId="2" borderId="0" xfId="0" applyFont="1" applyFill="1"/>
    <xf numFmtId="49" fontId="9" fillId="2" borderId="0" xfId="0" applyNumberFormat="1" applyFont="1" applyFill="1" applyAlignment="1">
      <alignment horizontal="center"/>
    </xf>
    <xf numFmtId="0" fontId="10" fillId="2" borderId="0" xfId="0" applyFont="1" applyFill="1"/>
    <xf numFmtId="49" fontId="10" fillId="2" borderId="0" xfId="0" applyNumberFormat="1" applyFont="1" applyFill="1"/>
    <xf numFmtId="0" fontId="27" fillId="3" borderId="11" xfId="0" applyFont="1" applyFill="1" applyBorder="1" applyAlignment="1">
      <alignment horizontal="center" vertical="center" wrapText="1"/>
    </xf>
    <xf numFmtId="49" fontId="27" fillId="3" borderId="12" xfId="0" applyNumberFormat="1" applyFont="1" applyFill="1" applyBorder="1" applyAlignment="1">
      <alignment horizontal="center" vertical="center" wrapText="1"/>
    </xf>
    <xf numFmtId="0" fontId="27" fillId="3" borderId="12" xfId="0" applyFont="1" applyFill="1" applyBorder="1" applyAlignment="1">
      <alignment horizontal="center" vertical="center" wrapText="1"/>
    </xf>
    <xf numFmtId="0" fontId="27" fillId="3" borderId="13" xfId="0" applyFont="1" applyFill="1" applyBorder="1" applyAlignment="1">
      <alignment horizontal="center" vertical="center" wrapText="1"/>
    </xf>
    <xf numFmtId="0" fontId="29" fillId="3" borderId="14" xfId="0" applyFont="1" applyFill="1" applyBorder="1" applyAlignment="1">
      <alignment horizontal="center"/>
    </xf>
    <xf numFmtId="3" fontId="29" fillId="3" borderId="15" xfId="0" applyNumberFormat="1" applyFont="1" applyFill="1" applyBorder="1" applyAlignment="1">
      <alignment horizontal="center"/>
    </xf>
    <xf numFmtId="0" fontId="8" fillId="2" borderId="30" xfId="0" applyFont="1" applyFill="1" applyBorder="1"/>
    <xf numFmtId="3" fontId="12" fillId="2" borderId="31" xfId="0" applyNumberFormat="1" applyFont="1" applyFill="1" applyBorder="1"/>
    <xf numFmtId="0" fontId="8" fillId="2" borderId="19" xfId="0" applyFont="1" applyFill="1" applyBorder="1"/>
    <xf numFmtId="3" fontId="12" fillId="2" borderId="20" xfId="0" applyNumberFormat="1" applyFont="1" applyFill="1" applyBorder="1"/>
    <xf numFmtId="0" fontId="8" fillId="2" borderId="21" xfId="0" applyFont="1" applyFill="1" applyBorder="1"/>
    <xf numFmtId="3" fontId="12" fillId="2" borderId="22" xfId="0" applyNumberFormat="1" applyFont="1" applyFill="1" applyBorder="1"/>
    <xf numFmtId="0" fontId="9" fillId="2" borderId="21" xfId="0" applyFont="1" applyFill="1" applyBorder="1"/>
    <xf numFmtId="37" fontId="12" fillId="2" borderId="22" xfId="0" applyNumberFormat="1" applyFont="1" applyFill="1" applyBorder="1"/>
    <xf numFmtId="0" fontId="8" fillId="2" borderId="24" xfId="0" applyFont="1" applyFill="1" applyBorder="1"/>
    <xf numFmtId="3" fontId="12" fillId="2" borderId="25" xfId="0" applyNumberFormat="1" applyFont="1" applyFill="1" applyBorder="1"/>
    <xf numFmtId="0" fontId="8" fillId="2" borderId="32" xfId="0" applyFont="1" applyFill="1" applyBorder="1"/>
    <xf numFmtId="3" fontId="12" fillId="2" borderId="33" xfId="0" applyNumberFormat="1" applyFont="1" applyFill="1" applyBorder="1"/>
    <xf numFmtId="0" fontId="8" fillId="2" borderId="26" xfId="0" applyFont="1" applyFill="1" applyBorder="1"/>
    <xf numFmtId="49" fontId="13" fillId="2" borderId="27" xfId="0" applyNumberFormat="1" applyFont="1" applyFill="1" applyBorder="1" applyAlignment="1">
      <alignment horizontal="center"/>
    </xf>
    <xf numFmtId="37" fontId="13" fillId="2" borderId="27" xfId="0" applyNumberFormat="1" applyFont="1" applyFill="1" applyBorder="1"/>
    <xf numFmtId="3" fontId="12" fillId="2" borderId="29" xfId="0" applyNumberFormat="1" applyFont="1" applyFill="1" applyBorder="1"/>
    <xf numFmtId="164" fontId="12" fillId="2" borderId="1" xfId="1" applyNumberFormat="1" applyFont="1" applyFill="1" applyBorder="1"/>
    <xf numFmtId="0" fontId="12" fillId="4" borderId="1" xfId="0" applyFont="1" applyFill="1" applyBorder="1" applyAlignment="1">
      <alignment horizontal="center"/>
    </xf>
    <xf numFmtId="164" fontId="10" fillId="4" borderId="1" xfId="1" applyNumberFormat="1" applyFont="1" applyFill="1" applyBorder="1"/>
    <xf numFmtId="3" fontId="9" fillId="2" borderId="0" xfId="0" applyNumberFormat="1" applyFont="1" applyFill="1" applyAlignment="1"/>
    <xf numFmtId="0" fontId="13" fillId="2" borderId="0" xfId="4" applyFont="1" applyFill="1"/>
    <xf numFmtId="0" fontId="15" fillId="2" borderId="0" xfId="0" applyFont="1" applyFill="1" applyAlignment="1">
      <alignment horizontal="center"/>
    </xf>
    <xf numFmtId="0" fontId="15" fillId="2" borderId="0" xfId="0" applyFont="1" applyFill="1" applyAlignment="1"/>
    <xf numFmtId="0" fontId="12" fillId="2" borderId="1" xfId="0" applyFont="1" applyFill="1" applyBorder="1" applyAlignment="1">
      <alignment horizontal="center"/>
    </xf>
    <xf numFmtId="0" fontId="12" fillId="2" borderId="1" xfId="0" applyFont="1" applyFill="1" applyBorder="1"/>
    <xf numFmtId="164" fontId="13" fillId="2" borderId="0" xfId="4" applyNumberFormat="1" applyFont="1" applyFill="1"/>
    <xf numFmtId="0" fontId="13" fillId="2" borderId="0" xfId="0" applyFont="1" applyFill="1" applyBorder="1"/>
    <xf numFmtId="0" fontId="6" fillId="2" borderId="0" xfId="5" applyFont="1" applyFill="1" applyBorder="1"/>
    <xf numFmtId="0" fontId="18" fillId="2" borderId="0" xfId="5" applyFont="1" applyFill="1" applyBorder="1"/>
    <xf numFmtId="3" fontId="10" fillId="2" borderId="0" xfId="4" applyNumberFormat="1" applyFont="1" applyFill="1"/>
    <xf numFmtId="3" fontId="13" fillId="2" borderId="0" xfId="4" applyNumberFormat="1" applyFont="1" applyFill="1"/>
    <xf numFmtId="3" fontId="16" fillId="2" borderId="0" xfId="4" applyNumberFormat="1" applyFont="1" applyFill="1"/>
    <xf numFmtId="49" fontId="4" fillId="2" borderId="0" xfId="2" applyNumberFormat="1" applyFont="1" applyFill="1" applyAlignment="1">
      <alignment horizontal="left"/>
    </xf>
    <xf numFmtId="0" fontId="3" fillId="2" borderId="0" xfId="2" applyFont="1" applyFill="1" applyAlignment="1">
      <alignment horizontal="left"/>
    </xf>
    <xf numFmtId="0" fontId="20" fillId="2" borderId="0" xfId="2" applyFont="1" applyFill="1"/>
    <xf numFmtId="0" fontId="10" fillId="2" borderId="14" xfId="0" applyFont="1" applyFill="1" applyBorder="1"/>
    <xf numFmtId="0" fontId="12" fillId="2" borderId="14" xfId="0" applyFont="1" applyFill="1" applyBorder="1"/>
    <xf numFmtId="0" fontId="12" fillId="2" borderId="1" xfId="0" applyFont="1" applyFill="1" applyBorder="1" applyAlignment="1">
      <alignment horizontal="left"/>
    </xf>
    <xf numFmtId="165" fontId="12" fillId="2" borderId="1" xfId="0" applyNumberFormat="1" applyFont="1" applyFill="1" applyBorder="1"/>
    <xf numFmtId="165" fontId="12" fillId="2" borderId="15" xfId="0" applyNumberFormat="1" applyFont="1" applyFill="1" applyBorder="1"/>
    <xf numFmtId="0" fontId="12" fillId="2" borderId="14" xfId="0" quotePrefix="1" applyFont="1" applyFill="1" applyBorder="1"/>
    <xf numFmtId="37" fontId="12" fillId="2" borderId="1" xfId="0" applyNumberFormat="1" applyFont="1" applyFill="1" applyBorder="1"/>
    <xf numFmtId="37" fontId="12" fillId="2" borderId="15" xfId="0" applyNumberFormat="1" applyFont="1" applyFill="1" applyBorder="1"/>
    <xf numFmtId="0" fontId="4" fillId="2" borderId="0" xfId="2" applyFont="1" applyFill="1" applyBorder="1"/>
    <xf numFmtId="0" fontId="19" fillId="6" borderId="14" xfId="0" applyFont="1" applyFill="1" applyBorder="1"/>
    <xf numFmtId="0" fontId="10" fillId="6" borderId="14" xfId="0" applyFont="1" applyFill="1" applyBorder="1"/>
    <xf numFmtId="0" fontId="10" fillId="6" borderId="1" xfId="0" applyFont="1" applyFill="1" applyBorder="1" applyAlignment="1">
      <alignment horizontal="left"/>
    </xf>
    <xf numFmtId="0" fontId="10" fillId="6" borderId="1" xfId="0" applyFont="1" applyFill="1" applyBorder="1"/>
    <xf numFmtId="165" fontId="10" fillId="6" borderId="1" xfId="0" applyNumberFormat="1" applyFont="1" applyFill="1" applyBorder="1"/>
    <xf numFmtId="165" fontId="10" fillId="6" borderId="15" xfId="0" applyNumberFormat="1" applyFont="1" applyFill="1" applyBorder="1"/>
    <xf numFmtId="3" fontId="10" fillId="2" borderId="0" xfId="0" applyNumberFormat="1" applyFont="1" applyFill="1" applyBorder="1"/>
    <xf numFmtId="0" fontId="35" fillId="2" borderId="0" xfId="6" applyFont="1" applyFill="1" applyAlignment="1" applyProtection="1"/>
    <xf numFmtId="0" fontId="36" fillId="2" borderId="0" xfId="2" applyFont="1" applyFill="1"/>
    <xf numFmtId="0" fontId="28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3" fontId="11" fillId="2" borderId="0" xfId="0" applyNumberFormat="1" applyFont="1" applyFill="1" applyAlignment="1">
      <alignment horizontal="center"/>
    </xf>
    <xf numFmtId="3" fontId="9" fillId="2" borderId="0" xfId="0" applyNumberFormat="1" applyFont="1" applyFill="1" applyAlignment="1">
      <alignment horizontal="center"/>
    </xf>
    <xf numFmtId="3" fontId="10" fillId="2" borderId="0" xfId="0" applyNumberFormat="1" applyFont="1" applyFill="1" applyAlignment="1">
      <alignment horizontal="center"/>
    </xf>
    <xf numFmtId="3" fontId="9" fillId="2" borderId="0" xfId="0" applyNumberFormat="1" applyFont="1" applyFill="1" applyAlignment="1">
      <alignment horizontal="right"/>
    </xf>
    <xf numFmtId="0" fontId="30" fillId="2" borderId="0" xfId="0" applyFont="1" applyFill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right"/>
    </xf>
    <xf numFmtId="0" fontId="11" fillId="2" borderId="0" xfId="0" applyFont="1" applyFill="1" applyAlignment="1">
      <alignment horizontal="center"/>
    </xf>
    <xf numFmtId="0" fontId="33" fillId="2" borderId="0" xfId="0" applyFont="1" applyFill="1" applyAlignment="1">
      <alignment horizontal="center"/>
    </xf>
    <xf numFmtId="49" fontId="9" fillId="2" borderId="0" xfId="0" applyNumberFormat="1" applyFont="1" applyFill="1" applyAlignment="1">
      <alignment horizontal="center"/>
    </xf>
    <xf numFmtId="0" fontId="27" fillId="3" borderId="7" xfId="0" applyFont="1" applyFill="1" applyBorder="1" applyAlignment="1">
      <alignment horizontal="center" vertical="center" wrapText="1"/>
    </xf>
    <xf numFmtId="0" fontId="27" fillId="3" borderId="10" xfId="0" applyFont="1" applyFill="1" applyBorder="1" applyAlignment="1">
      <alignment horizontal="center" vertical="center" wrapText="1"/>
    </xf>
    <xf numFmtId="0" fontId="27" fillId="3" borderId="8" xfId="0" applyFont="1" applyFill="1" applyBorder="1" applyAlignment="1">
      <alignment horizontal="center" vertical="center" wrapText="1"/>
    </xf>
    <xf numFmtId="0" fontId="27" fillId="3" borderId="9" xfId="0" applyFont="1" applyFill="1" applyBorder="1" applyAlignment="1">
      <alignment horizontal="center" vertical="center" wrapText="1"/>
    </xf>
    <xf numFmtId="0" fontId="3" fillId="2" borderId="0" xfId="2" applyFont="1" applyFill="1" applyAlignment="1">
      <alignment horizontal="center"/>
    </xf>
    <xf numFmtId="0" fontId="14" fillId="2" borderId="0" xfId="2" applyFont="1" applyFill="1" applyAlignment="1">
      <alignment horizontal="center" vertical="center" wrapText="1"/>
    </xf>
    <xf numFmtId="0" fontId="12" fillId="2" borderId="0" xfId="2" applyFont="1" applyFill="1" applyAlignment="1">
      <alignment horizontal="center"/>
    </xf>
    <xf numFmtId="0" fontId="25" fillId="2" borderId="0" xfId="2" applyFont="1" applyFill="1" applyAlignment="1">
      <alignment horizontal="center"/>
    </xf>
  </cellXfs>
  <cellStyles count="7">
    <cellStyle name="Comma" xfId="1" builtinId="3"/>
    <cellStyle name="Comma_BCTC" xfId="3"/>
    <cellStyle name="Hyperlink" xfId="6" builtinId="8"/>
    <cellStyle name="Normal" xfId="0" builtinId="0"/>
    <cellStyle name="Normal_BCTC" xfId="2"/>
    <cellStyle name="Normal_HTS -  MINH TUAN" xfId="4"/>
    <cellStyle name="Normal_HTS T01" xfId="5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workbookViewId="0">
      <selection activeCell="I9" sqref="I9"/>
    </sheetView>
  </sheetViews>
  <sheetFormatPr defaultRowHeight="18" customHeight="1" x14ac:dyDescent="0.25"/>
  <cols>
    <col min="1" max="1" width="9.140625" style="36"/>
    <col min="2" max="2" width="61.42578125" style="36" customWidth="1"/>
    <col min="3" max="3" width="8" style="38" customWidth="1"/>
    <col min="4" max="4" width="14" style="36" customWidth="1"/>
    <col min="5" max="6" width="17.28515625" style="40" customWidth="1"/>
    <col min="7" max="16384" width="9.140625" style="36"/>
  </cols>
  <sheetData>
    <row r="1" spans="1:6" ht="15.75" x14ac:dyDescent="0.25">
      <c r="A1" s="37"/>
      <c r="B1" s="179"/>
      <c r="E1" s="39" t="s">
        <v>247</v>
      </c>
    </row>
    <row r="2" spans="1:6" ht="15.75" x14ac:dyDescent="0.25">
      <c r="A2" s="180"/>
      <c r="E2" s="41" t="s">
        <v>0</v>
      </c>
    </row>
    <row r="3" spans="1:6" ht="15.75" x14ac:dyDescent="0.25">
      <c r="E3" s="41" t="s">
        <v>1</v>
      </c>
    </row>
    <row r="4" spans="1:6" ht="27" x14ac:dyDescent="0.35">
      <c r="B4" s="181" t="s">
        <v>2</v>
      </c>
      <c r="C4" s="181"/>
      <c r="D4" s="181"/>
      <c r="E4" s="181"/>
      <c r="F4" s="181"/>
    </row>
    <row r="5" spans="1:6" ht="15.75" x14ac:dyDescent="0.25">
      <c r="B5" s="182" t="s">
        <v>256</v>
      </c>
      <c r="C5" s="182"/>
      <c r="D5" s="182"/>
      <c r="E5" s="182"/>
      <c r="F5" s="182"/>
    </row>
    <row r="6" spans="1:6" ht="15.75" x14ac:dyDescent="0.25">
      <c r="B6" s="92"/>
      <c r="C6" s="92"/>
      <c r="D6" s="92"/>
      <c r="E6" s="92"/>
      <c r="F6" s="92"/>
    </row>
    <row r="7" spans="1:6" ht="16.5" thickBot="1" x14ac:dyDescent="0.3">
      <c r="B7" s="92"/>
      <c r="C7" s="92"/>
      <c r="D7" s="92"/>
      <c r="E7" s="92"/>
      <c r="F7" s="92"/>
    </row>
    <row r="8" spans="1:6" ht="18" customHeight="1" thickTop="1" x14ac:dyDescent="0.25">
      <c r="B8" s="122" t="s">
        <v>3</v>
      </c>
      <c r="C8" s="123" t="s">
        <v>4</v>
      </c>
      <c r="D8" s="124" t="s">
        <v>5</v>
      </c>
      <c r="E8" s="124" t="s">
        <v>6</v>
      </c>
      <c r="F8" s="125" t="s">
        <v>7</v>
      </c>
    </row>
    <row r="9" spans="1:6" ht="18" customHeight="1" x14ac:dyDescent="0.25">
      <c r="B9" s="126">
        <v>1</v>
      </c>
      <c r="C9" s="22">
        <v>2</v>
      </c>
      <c r="D9" s="21"/>
      <c r="E9" s="23">
        <v>3</v>
      </c>
      <c r="F9" s="127">
        <v>4</v>
      </c>
    </row>
    <row r="10" spans="1:6" ht="18" customHeight="1" x14ac:dyDescent="0.25">
      <c r="B10" s="128" t="s">
        <v>8</v>
      </c>
      <c r="C10" s="93" t="s">
        <v>9</v>
      </c>
      <c r="D10" s="94"/>
      <c r="E10" s="95"/>
      <c r="F10" s="129"/>
    </row>
    <row r="11" spans="1:6" ht="18" customHeight="1" x14ac:dyDescent="0.25">
      <c r="B11" s="130" t="s">
        <v>10</v>
      </c>
      <c r="C11" s="96" t="s">
        <v>11</v>
      </c>
      <c r="D11" s="97"/>
      <c r="E11" s="98"/>
      <c r="F11" s="131"/>
    </row>
    <row r="12" spans="1:6" ht="18" customHeight="1" x14ac:dyDescent="0.25">
      <c r="B12" s="130" t="s">
        <v>12</v>
      </c>
      <c r="C12" s="96" t="s">
        <v>13</v>
      </c>
      <c r="D12" s="97"/>
      <c r="E12" s="98">
        <f>E10-E11</f>
        <v>0</v>
      </c>
      <c r="F12" s="131"/>
    </row>
    <row r="13" spans="1:6" ht="18" customHeight="1" x14ac:dyDescent="0.25">
      <c r="B13" s="132" t="s">
        <v>14</v>
      </c>
      <c r="C13" s="99" t="s">
        <v>15</v>
      </c>
      <c r="D13" s="100"/>
      <c r="E13" s="101"/>
      <c r="F13" s="133"/>
    </row>
    <row r="14" spans="1:6" ht="18" customHeight="1" x14ac:dyDescent="0.25">
      <c r="B14" s="132" t="s">
        <v>16</v>
      </c>
      <c r="C14" s="99" t="s">
        <v>17</v>
      </c>
      <c r="D14" s="100"/>
      <c r="E14" s="101">
        <f>E12-E13</f>
        <v>0</v>
      </c>
      <c r="F14" s="133"/>
    </row>
    <row r="15" spans="1:6" ht="18" customHeight="1" x14ac:dyDescent="0.25">
      <c r="B15" s="132" t="s">
        <v>18</v>
      </c>
      <c r="C15" s="99" t="s">
        <v>19</v>
      </c>
      <c r="D15" s="100"/>
      <c r="E15" s="101">
        <v>0</v>
      </c>
      <c r="F15" s="133"/>
    </row>
    <row r="16" spans="1:6" ht="18" customHeight="1" x14ac:dyDescent="0.25">
      <c r="B16" s="132" t="s">
        <v>20</v>
      </c>
      <c r="C16" s="99" t="s">
        <v>21</v>
      </c>
      <c r="D16" s="100"/>
      <c r="E16" s="101">
        <v>0</v>
      </c>
      <c r="F16" s="133"/>
    </row>
    <row r="17" spans="2:6" ht="18" customHeight="1" x14ac:dyDescent="0.25">
      <c r="B17" s="134" t="s">
        <v>22</v>
      </c>
      <c r="C17" s="99" t="s">
        <v>23</v>
      </c>
      <c r="D17" s="100"/>
      <c r="E17" s="101"/>
      <c r="F17" s="133"/>
    </row>
    <row r="18" spans="2:6" ht="18" customHeight="1" x14ac:dyDescent="0.25">
      <c r="B18" s="132" t="s">
        <v>24</v>
      </c>
      <c r="C18" s="56" t="s">
        <v>25</v>
      </c>
      <c r="D18" s="62"/>
      <c r="E18" s="102"/>
      <c r="F18" s="133"/>
    </row>
    <row r="19" spans="2:6" ht="18" customHeight="1" x14ac:dyDescent="0.25">
      <c r="B19" s="132" t="s">
        <v>26</v>
      </c>
      <c r="C19" s="56" t="s">
        <v>27</v>
      </c>
      <c r="D19" s="62"/>
      <c r="E19" s="102"/>
      <c r="F19" s="133"/>
    </row>
    <row r="20" spans="2:6" ht="18" customHeight="1" x14ac:dyDescent="0.25">
      <c r="B20" s="132" t="s">
        <v>28</v>
      </c>
      <c r="C20" s="56" t="s">
        <v>29</v>
      </c>
      <c r="D20" s="62"/>
      <c r="E20" s="103">
        <f>E14+E15-E18-E19</f>
        <v>0</v>
      </c>
      <c r="F20" s="135"/>
    </row>
    <row r="21" spans="2:6" ht="18" customHeight="1" x14ac:dyDescent="0.25">
      <c r="B21" s="132" t="s">
        <v>30</v>
      </c>
      <c r="C21" s="56" t="s">
        <v>31</v>
      </c>
      <c r="D21" s="62"/>
      <c r="E21" s="103"/>
      <c r="F21" s="133"/>
    </row>
    <row r="22" spans="2:6" ht="18" customHeight="1" x14ac:dyDescent="0.25">
      <c r="B22" s="132" t="s">
        <v>32</v>
      </c>
      <c r="C22" s="56" t="s">
        <v>33</v>
      </c>
      <c r="D22" s="62"/>
      <c r="E22" s="103"/>
      <c r="F22" s="133"/>
    </row>
    <row r="23" spans="2:6" ht="18" customHeight="1" x14ac:dyDescent="0.25">
      <c r="B23" s="132" t="s">
        <v>34</v>
      </c>
      <c r="C23" s="56" t="s">
        <v>35</v>
      </c>
      <c r="D23" s="62"/>
      <c r="E23" s="103">
        <f>E21-E22</f>
        <v>0</v>
      </c>
      <c r="F23" s="133"/>
    </row>
    <row r="24" spans="2:6" ht="18" customHeight="1" x14ac:dyDescent="0.25">
      <c r="B24" s="132" t="s">
        <v>246</v>
      </c>
      <c r="C24" s="56" t="s">
        <v>36</v>
      </c>
      <c r="D24" s="62"/>
      <c r="E24" s="103">
        <f>E20+E23</f>
        <v>0</v>
      </c>
      <c r="F24" s="133"/>
    </row>
    <row r="25" spans="2:6" ht="18" customHeight="1" x14ac:dyDescent="0.25">
      <c r="B25" s="132" t="s">
        <v>37</v>
      </c>
      <c r="C25" s="56" t="s">
        <v>38</v>
      </c>
      <c r="D25" s="62"/>
      <c r="E25" s="103"/>
      <c r="F25" s="133"/>
    </row>
    <row r="26" spans="2:6" ht="18" customHeight="1" x14ac:dyDescent="0.25">
      <c r="B26" s="136" t="s">
        <v>39</v>
      </c>
      <c r="C26" s="104" t="s">
        <v>40</v>
      </c>
      <c r="D26" s="69"/>
      <c r="E26" s="105"/>
      <c r="F26" s="137"/>
    </row>
    <row r="27" spans="2:6" s="83" customFormat="1" ht="18" customHeight="1" x14ac:dyDescent="0.25">
      <c r="B27" s="138" t="s">
        <v>41</v>
      </c>
      <c r="C27" s="106" t="s">
        <v>42</v>
      </c>
      <c r="D27" s="107"/>
      <c r="E27" s="108">
        <f>E24-E25-E26</f>
        <v>0</v>
      </c>
      <c r="F27" s="139"/>
    </row>
    <row r="28" spans="2:6" ht="18" customHeight="1" x14ac:dyDescent="0.25">
      <c r="B28" s="136" t="s">
        <v>43</v>
      </c>
      <c r="C28" s="104" t="s">
        <v>44</v>
      </c>
      <c r="D28" s="69"/>
      <c r="E28" s="105"/>
      <c r="F28" s="137"/>
    </row>
    <row r="29" spans="2:6" s="83" customFormat="1" ht="18" customHeight="1" thickBot="1" x14ac:dyDescent="0.3">
      <c r="B29" s="140" t="s">
        <v>45</v>
      </c>
      <c r="C29" s="141" t="s">
        <v>46</v>
      </c>
      <c r="D29" s="72"/>
      <c r="E29" s="142"/>
      <c r="F29" s="143"/>
    </row>
    <row r="30" spans="2:6" s="112" customFormat="1" ht="18" customHeight="1" thickTop="1" x14ac:dyDescent="0.25">
      <c r="B30" s="44"/>
      <c r="C30" s="109"/>
      <c r="D30" s="44"/>
      <c r="E30" s="110"/>
      <c r="F30" s="111"/>
    </row>
    <row r="31" spans="2:6" ht="18" customHeight="1" x14ac:dyDescent="0.25">
      <c r="B31" s="113"/>
      <c r="C31" s="114"/>
      <c r="D31" s="115"/>
      <c r="E31" s="47" t="s">
        <v>47</v>
      </c>
      <c r="F31" s="115"/>
    </row>
    <row r="32" spans="2:6" ht="18" customHeight="1" x14ac:dyDescent="0.25">
      <c r="B32" s="116" t="s">
        <v>48</v>
      </c>
      <c r="C32" s="117" t="s">
        <v>49</v>
      </c>
      <c r="D32" s="113"/>
      <c r="E32" s="183" t="s">
        <v>50</v>
      </c>
      <c r="F32" s="183"/>
    </row>
    <row r="33" spans="2:6" ht="18" customHeight="1" x14ac:dyDescent="0.25">
      <c r="B33" s="118"/>
      <c r="C33" s="119" t="s">
        <v>51</v>
      </c>
      <c r="D33" s="118"/>
      <c r="E33" s="184" t="s">
        <v>52</v>
      </c>
      <c r="F33" s="184"/>
    </row>
    <row r="34" spans="2:6" ht="18" customHeight="1" x14ac:dyDescent="0.25">
      <c r="B34" s="120"/>
      <c r="C34" s="121"/>
      <c r="D34" s="120"/>
      <c r="E34" s="185"/>
      <c r="F34" s="185"/>
    </row>
  </sheetData>
  <mergeCells count="5">
    <mergeCell ref="B4:F4"/>
    <mergeCell ref="B5:F5"/>
    <mergeCell ref="E32:F32"/>
    <mergeCell ref="E33:F33"/>
    <mergeCell ref="E34:F3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2"/>
  <sheetViews>
    <sheetView workbookViewId="0">
      <selection sqref="A1:B2"/>
    </sheetView>
  </sheetViews>
  <sheetFormatPr defaultRowHeight="18" customHeight="1" x14ac:dyDescent="0.2"/>
  <cols>
    <col min="1" max="1" width="9.140625" style="42"/>
    <col min="2" max="2" width="62.7109375" style="42" customWidth="1"/>
    <col min="3" max="3" width="7.5703125" style="90" customWidth="1"/>
    <col min="4" max="4" width="14" style="91" customWidth="1"/>
    <col min="5" max="5" width="19" style="91" customWidth="1"/>
    <col min="6" max="6" width="17.28515625" style="42" customWidth="1"/>
    <col min="7" max="7" width="10.42578125" style="42" customWidth="1"/>
    <col min="8" max="16384" width="9.140625" style="42"/>
  </cols>
  <sheetData>
    <row r="1" spans="1:7" s="36" customFormat="1" ht="15.75" x14ac:dyDescent="0.25">
      <c r="A1" s="37"/>
      <c r="B1" s="179"/>
      <c r="C1" s="38"/>
      <c r="E1" s="39" t="s">
        <v>248</v>
      </c>
      <c r="F1" s="40"/>
    </row>
    <row r="2" spans="1:7" s="36" customFormat="1" ht="15.75" x14ac:dyDescent="0.25">
      <c r="A2" s="180"/>
      <c r="B2" s="50"/>
      <c r="C2" s="38"/>
      <c r="E2" s="41" t="s">
        <v>0</v>
      </c>
      <c r="F2" s="40"/>
    </row>
    <row r="3" spans="1:7" s="36" customFormat="1" ht="15.75" x14ac:dyDescent="0.25">
      <c r="C3" s="38"/>
      <c r="E3" s="41" t="s">
        <v>1</v>
      </c>
      <c r="F3" s="40"/>
    </row>
    <row r="4" spans="1:7" ht="25.5" x14ac:dyDescent="0.25">
      <c r="B4" s="187" t="s">
        <v>185</v>
      </c>
      <c r="C4" s="187"/>
      <c r="D4" s="187"/>
      <c r="E4" s="187"/>
      <c r="F4" s="187"/>
      <c r="G4" s="36"/>
    </row>
    <row r="5" spans="1:7" ht="15.75" x14ac:dyDescent="0.25">
      <c r="B5" s="188" t="s">
        <v>186</v>
      </c>
      <c r="C5" s="188"/>
      <c r="D5" s="188"/>
      <c r="E5" s="188"/>
      <c r="F5" s="188"/>
      <c r="G5" s="36"/>
    </row>
    <row r="6" spans="1:7" ht="15.75" x14ac:dyDescent="0.25">
      <c r="B6" s="189" t="s">
        <v>256</v>
      </c>
      <c r="C6" s="189"/>
      <c r="D6" s="189"/>
      <c r="E6" s="189"/>
      <c r="F6" s="189"/>
      <c r="G6" s="36"/>
    </row>
    <row r="7" spans="1:7" ht="15.75" x14ac:dyDescent="0.25">
      <c r="B7" s="43"/>
      <c r="C7" s="43"/>
      <c r="D7" s="43"/>
      <c r="E7" s="43"/>
      <c r="F7" s="43"/>
      <c r="G7" s="36"/>
    </row>
    <row r="8" spans="1:7" ht="16.5" thickBot="1" x14ac:dyDescent="0.3">
      <c r="B8" s="44"/>
      <c r="C8" s="45"/>
      <c r="D8" s="46"/>
      <c r="E8" s="46"/>
      <c r="F8" s="47" t="s">
        <v>187</v>
      </c>
      <c r="G8" s="36"/>
    </row>
    <row r="9" spans="1:7" ht="16.5" thickTop="1" x14ac:dyDescent="0.25">
      <c r="B9" s="24" t="s">
        <v>93</v>
      </c>
      <c r="C9" s="25" t="s">
        <v>4</v>
      </c>
      <c r="D9" s="26" t="s">
        <v>5</v>
      </c>
      <c r="E9" s="27" t="s">
        <v>6</v>
      </c>
      <c r="F9" s="28" t="s">
        <v>7</v>
      </c>
      <c r="G9" s="36"/>
    </row>
    <row r="10" spans="1:7" s="48" customFormat="1" ht="14.25" x14ac:dyDescent="0.2">
      <c r="B10" s="29" t="s">
        <v>188</v>
      </c>
      <c r="C10" s="30" t="s">
        <v>189</v>
      </c>
      <c r="D10" s="31" t="s">
        <v>190</v>
      </c>
      <c r="E10" s="32">
        <v>1</v>
      </c>
      <c r="F10" s="33">
        <v>2</v>
      </c>
    </row>
    <row r="11" spans="1:7" s="50" customFormat="1" ht="12.75" x14ac:dyDescent="0.2">
      <c r="B11" s="34" t="s">
        <v>191</v>
      </c>
      <c r="C11" s="51" t="s">
        <v>192</v>
      </c>
      <c r="D11" s="52"/>
      <c r="E11" s="53"/>
      <c r="F11" s="54"/>
    </row>
    <row r="12" spans="1:7" ht="15.75" x14ac:dyDescent="0.25">
      <c r="B12" s="55" t="s">
        <v>193</v>
      </c>
      <c r="C12" s="56" t="s">
        <v>9</v>
      </c>
      <c r="D12" s="52"/>
      <c r="E12" s="57"/>
      <c r="F12" s="58"/>
      <c r="G12" s="36"/>
    </row>
    <row r="13" spans="1:7" ht="15.75" x14ac:dyDescent="0.25">
      <c r="B13" s="55" t="s">
        <v>194</v>
      </c>
      <c r="C13" s="56" t="s">
        <v>11</v>
      </c>
      <c r="D13" s="52"/>
      <c r="E13" s="57"/>
      <c r="F13" s="59"/>
      <c r="G13" s="36"/>
    </row>
    <row r="14" spans="1:7" ht="15.75" x14ac:dyDescent="0.25">
      <c r="B14" s="55" t="s">
        <v>195</v>
      </c>
      <c r="C14" s="56" t="s">
        <v>196</v>
      </c>
      <c r="D14" s="52"/>
      <c r="E14" s="57"/>
      <c r="F14" s="60"/>
      <c r="G14" s="36"/>
    </row>
    <row r="15" spans="1:7" ht="15.75" x14ac:dyDescent="0.25">
      <c r="B15" s="55" t="s">
        <v>197</v>
      </c>
      <c r="C15" s="56" t="s">
        <v>198</v>
      </c>
      <c r="D15" s="52"/>
      <c r="E15" s="57"/>
      <c r="F15" s="60"/>
      <c r="G15" s="36"/>
    </row>
    <row r="16" spans="1:7" ht="15.75" x14ac:dyDescent="0.25">
      <c r="B16" s="55" t="s">
        <v>249</v>
      </c>
      <c r="C16" s="56" t="s">
        <v>199</v>
      </c>
      <c r="D16" s="52"/>
      <c r="E16" s="57"/>
      <c r="F16" s="60"/>
      <c r="G16" s="36"/>
    </row>
    <row r="17" spans="2:14" ht="15.75" x14ac:dyDescent="0.25">
      <c r="B17" s="55" t="s">
        <v>200</v>
      </c>
      <c r="C17" s="56" t="s">
        <v>201</v>
      </c>
      <c r="D17" s="52"/>
      <c r="E17" s="57"/>
      <c r="F17" s="60"/>
      <c r="G17" s="36"/>
    </row>
    <row r="18" spans="2:14" ht="18" customHeight="1" x14ac:dyDescent="0.25">
      <c r="B18" s="55" t="s">
        <v>202</v>
      </c>
      <c r="C18" s="56" t="s">
        <v>203</v>
      </c>
      <c r="D18" s="52"/>
      <c r="E18" s="57"/>
      <c r="F18" s="60"/>
      <c r="G18" s="36"/>
    </row>
    <row r="19" spans="2:14" s="50" customFormat="1" ht="18" customHeight="1" x14ac:dyDescent="0.25">
      <c r="B19" s="61" t="s">
        <v>204</v>
      </c>
      <c r="C19" s="62">
        <v>20</v>
      </c>
      <c r="D19" s="52"/>
      <c r="E19" s="63"/>
      <c r="F19" s="64"/>
      <c r="G19" s="37"/>
    </row>
    <row r="20" spans="2:14" ht="18" customHeight="1" x14ac:dyDescent="0.25">
      <c r="B20" s="35" t="s">
        <v>205</v>
      </c>
      <c r="C20" s="62" t="s">
        <v>192</v>
      </c>
      <c r="D20" s="52"/>
      <c r="E20" s="57"/>
      <c r="F20" s="64"/>
      <c r="G20" s="36"/>
    </row>
    <row r="21" spans="2:14" s="50" customFormat="1" ht="15.75" x14ac:dyDescent="0.25">
      <c r="B21" s="65" t="s">
        <v>206</v>
      </c>
      <c r="C21" s="62">
        <v>21</v>
      </c>
      <c r="D21" s="52"/>
      <c r="E21" s="57"/>
      <c r="F21" s="60"/>
      <c r="G21" s="37"/>
    </row>
    <row r="22" spans="2:14" ht="15.75" x14ac:dyDescent="0.25">
      <c r="B22" s="65" t="s">
        <v>207</v>
      </c>
      <c r="C22" s="62">
        <v>22</v>
      </c>
      <c r="D22" s="52"/>
      <c r="E22" s="57"/>
      <c r="F22" s="60"/>
      <c r="G22" s="36"/>
    </row>
    <row r="23" spans="2:14" ht="18" customHeight="1" x14ac:dyDescent="0.25">
      <c r="B23" s="55" t="s">
        <v>208</v>
      </c>
      <c r="C23" s="62">
        <v>23</v>
      </c>
      <c r="D23" s="52"/>
      <c r="E23" s="57"/>
      <c r="F23" s="60"/>
      <c r="G23" s="36"/>
    </row>
    <row r="24" spans="2:14" ht="18" customHeight="1" x14ac:dyDescent="0.25">
      <c r="B24" s="55" t="s">
        <v>209</v>
      </c>
      <c r="C24" s="62">
        <v>24</v>
      </c>
      <c r="D24" s="52"/>
      <c r="E24" s="57"/>
      <c r="F24" s="60"/>
      <c r="G24" s="36"/>
    </row>
    <row r="25" spans="2:14" ht="18" customHeight="1" x14ac:dyDescent="0.25">
      <c r="B25" s="55" t="s">
        <v>210</v>
      </c>
      <c r="C25" s="62">
        <v>25</v>
      </c>
      <c r="D25" s="52"/>
      <c r="E25" s="57"/>
      <c r="F25" s="60"/>
      <c r="G25" s="36"/>
    </row>
    <row r="26" spans="2:14" ht="18" customHeight="1" x14ac:dyDescent="0.25">
      <c r="B26" s="55" t="s">
        <v>211</v>
      </c>
      <c r="C26" s="62">
        <v>26</v>
      </c>
      <c r="D26" s="52"/>
      <c r="E26" s="57"/>
      <c r="F26" s="60"/>
      <c r="G26" s="36"/>
    </row>
    <row r="27" spans="2:14" ht="18" customHeight="1" x14ac:dyDescent="0.25">
      <c r="B27" s="55" t="s">
        <v>212</v>
      </c>
      <c r="C27" s="62">
        <v>27</v>
      </c>
      <c r="D27" s="52"/>
      <c r="E27" s="57"/>
      <c r="F27" s="60"/>
      <c r="G27" s="36"/>
    </row>
    <row r="28" spans="2:14" ht="18" customHeight="1" x14ac:dyDescent="0.25">
      <c r="B28" s="61" t="s">
        <v>213</v>
      </c>
      <c r="C28" s="62">
        <v>30</v>
      </c>
      <c r="D28" s="52"/>
      <c r="E28" s="63"/>
      <c r="F28" s="64"/>
      <c r="G28" s="36"/>
    </row>
    <row r="29" spans="2:14" s="50" customFormat="1" ht="18" customHeight="1" x14ac:dyDescent="0.25">
      <c r="B29" s="35" t="s">
        <v>214</v>
      </c>
      <c r="C29" s="62" t="s">
        <v>192</v>
      </c>
      <c r="D29" s="52"/>
      <c r="E29" s="57"/>
      <c r="F29" s="64"/>
      <c r="G29" s="37"/>
    </row>
    <row r="30" spans="2:14" ht="18" customHeight="1" x14ac:dyDescent="0.25">
      <c r="B30" s="55" t="s">
        <v>215</v>
      </c>
      <c r="C30" s="62">
        <v>31</v>
      </c>
      <c r="D30" s="52"/>
      <c r="E30" s="57"/>
      <c r="F30" s="58"/>
      <c r="G30" s="36"/>
      <c r="N30" s="66"/>
    </row>
    <row r="31" spans="2:14" s="50" customFormat="1" ht="32.25" customHeight="1" x14ac:dyDescent="0.25">
      <c r="B31" s="65" t="s">
        <v>250</v>
      </c>
      <c r="C31" s="62">
        <v>32</v>
      </c>
      <c r="D31" s="52"/>
      <c r="E31" s="57"/>
      <c r="F31" s="58"/>
      <c r="G31" s="37"/>
    </row>
    <row r="32" spans="2:14" ht="15.75" x14ac:dyDescent="0.25">
      <c r="B32" s="55" t="s">
        <v>251</v>
      </c>
      <c r="C32" s="62">
        <v>33</v>
      </c>
      <c r="D32" s="52"/>
      <c r="E32" s="57"/>
      <c r="F32" s="58"/>
      <c r="G32" s="36"/>
    </row>
    <row r="33" spans="2:7" ht="18" customHeight="1" x14ac:dyDescent="0.25">
      <c r="B33" s="55" t="s">
        <v>252</v>
      </c>
      <c r="C33" s="62">
        <v>34</v>
      </c>
      <c r="D33" s="52"/>
      <c r="E33" s="57"/>
      <c r="F33" s="58"/>
      <c r="G33" s="36"/>
    </row>
    <row r="34" spans="2:7" ht="15.75" x14ac:dyDescent="0.25">
      <c r="B34" s="55" t="s">
        <v>255</v>
      </c>
      <c r="C34" s="62">
        <v>35</v>
      </c>
      <c r="D34" s="52"/>
      <c r="E34" s="57"/>
      <c r="F34" s="58"/>
      <c r="G34" s="36"/>
    </row>
    <row r="35" spans="2:7" ht="15.75" x14ac:dyDescent="0.25">
      <c r="B35" s="55" t="s">
        <v>216</v>
      </c>
      <c r="C35" s="62">
        <v>36</v>
      </c>
      <c r="D35" s="52"/>
      <c r="E35" s="57"/>
      <c r="F35" s="58"/>
      <c r="G35" s="36"/>
    </row>
    <row r="36" spans="2:7" ht="15.75" x14ac:dyDescent="0.25">
      <c r="B36" s="61" t="s">
        <v>217</v>
      </c>
      <c r="C36" s="62">
        <v>40</v>
      </c>
      <c r="D36" s="52"/>
      <c r="E36" s="63"/>
      <c r="F36" s="67"/>
      <c r="G36" s="36"/>
    </row>
    <row r="37" spans="2:7" ht="15.75" x14ac:dyDescent="0.25">
      <c r="B37" s="61" t="s">
        <v>218</v>
      </c>
      <c r="C37" s="62">
        <v>50</v>
      </c>
      <c r="D37" s="52"/>
      <c r="E37" s="57"/>
      <c r="F37" s="67"/>
      <c r="G37" s="36"/>
    </row>
    <row r="38" spans="2:7" s="50" customFormat="1" ht="15.75" x14ac:dyDescent="0.25">
      <c r="B38" s="61" t="s">
        <v>253</v>
      </c>
      <c r="C38" s="62">
        <v>60</v>
      </c>
      <c r="D38" s="52"/>
      <c r="E38" s="63"/>
      <c r="F38" s="67"/>
      <c r="G38" s="37"/>
    </row>
    <row r="39" spans="2:7" ht="15.75" x14ac:dyDescent="0.25">
      <c r="B39" s="68" t="s">
        <v>219</v>
      </c>
      <c r="C39" s="69">
        <v>61</v>
      </c>
      <c r="D39" s="52"/>
      <c r="E39" s="57"/>
      <c r="F39" s="70"/>
      <c r="G39" s="36"/>
    </row>
    <row r="40" spans="2:7" ht="16.5" thickBot="1" x14ac:dyDescent="0.3">
      <c r="B40" s="71" t="s">
        <v>254</v>
      </c>
      <c r="C40" s="72">
        <v>70</v>
      </c>
      <c r="D40" s="73"/>
      <c r="E40" s="74"/>
      <c r="F40" s="75"/>
      <c r="G40" s="76"/>
    </row>
    <row r="41" spans="2:7" s="50" customFormat="1" ht="16.5" thickTop="1" x14ac:dyDescent="0.25">
      <c r="B41" s="44"/>
      <c r="C41" s="45"/>
      <c r="D41" s="46"/>
      <c r="E41" s="77"/>
      <c r="F41" s="78"/>
      <c r="G41" s="79"/>
    </row>
    <row r="42" spans="2:7" ht="15.75" x14ac:dyDescent="0.25">
      <c r="B42" s="190" t="s">
        <v>220</v>
      </c>
      <c r="C42" s="190"/>
      <c r="D42" s="190"/>
      <c r="E42" s="190"/>
      <c r="F42" s="190"/>
      <c r="G42" s="36"/>
    </row>
    <row r="43" spans="2:7" ht="15.75" x14ac:dyDescent="0.25">
      <c r="B43" s="191" t="s">
        <v>259</v>
      </c>
      <c r="C43" s="191"/>
      <c r="D43" s="191"/>
      <c r="E43" s="191"/>
      <c r="F43" s="191"/>
      <c r="G43" s="36"/>
    </row>
    <row r="44" spans="2:7" ht="15.75" x14ac:dyDescent="0.25">
      <c r="B44" s="186" t="s">
        <v>52</v>
      </c>
      <c r="C44" s="186"/>
      <c r="D44" s="81"/>
      <c r="E44" s="184" t="s">
        <v>52</v>
      </c>
      <c r="F44" s="184"/>
      <c r="G44" s="36"/>
    </row>
    <row r="45" spans="2:7" ht="15.75" x14ac:dyDescent="0.25">
      <c r="B45" s="36"/>
      <c r="C45" s="38"/>
      <c r="D45" s="81"/>
      <c r="E45" s="82"/>
      <c r="F45" s="36"/>
      <c r="G45" s="36"/>
    </row>
    <row r="46" spans="2:7" ht="15.75" x14ac:dyDescent="0.25">
      <c r="B46" s="83"/>
      <c r="C46" s="38"/>
      <c r="D46" s="84"/>
      <c r="E46" s="81"/>
      <c r="F46" s="83"/>
      <c r="G46" s="36"/>
    </row>
    <row r="47" spans="2:7" s="50" customFormat="1" ht="15.75" x14ac:dyDescent="0.25">
      <c r="B47" s="85"/>
      <c r="C47" s="86"/>
      <c r="D47" s="87"/>
      <c r="E47" s="88"/>
      <c r="F47" s="85"/>
      <c r="G47" s="37"/>
    </row>
    <row r="48" spans="2:7" s="48" customFormat="1" ht="15.75" x14ac:dyDescent="0.25">
      <c r="B48" s="49"/>
      <c r="C48" s="38"/>
      <c r="D48" s="89"/>
      <c r="E48" s="89"/>
      <c r="F48" s="49"/>
      <c r="G48" s="49"/>
    </row>
    <row r="49" spans="2:7" ht="15.75" x14ac:dyDescent="0.25">
      <c r="B49" s="36"/>
      <c r="C49" s="38"/>
      <c r="D49" s="81"/>
      <c r="E49" s="81"/>
      <c r="F49" s="36"/>
      <c r="G49" s="36"/>
    </row>
    <row r="50" spans="2:7" ht="15.75" x14ac:dyDescent="0.25">
      <c r="B50" s="36"/>
      <c r="C50" s="38"/>
      <c r="D50" s="81"/>
      <c r="E50" s="81"/>
      <c r="F50" s="36"/>
      <c r="G50" s="36"/>
    </row>
    <row r="51" spans="2:7" ht="15.75" x14ac:dyDescent="0.25">
      <c r="B51" s="80"/>
      <c r="C51" s="38"/>
      <c r="D51" s="81"/>
      <c r="E51" s="81"/>
      <c r="F51" s="36"/>
      <c r="G51" s="36"/>
    </row>
    <row r="52" spans="2:7" ht="15.75" x14ac:dyDescent="0.25">
      <c r="B52" s="36"/>
      <c r="C52" s="38"/>
      <c r="D52" s="81"/>
      <c r="E52" s="81"/>
      <c r="F52" s="36"/>
      <c r="G52" s="36"/>
    </row>
    <row r="53" spans="2:7" ht="15.75" x14ac:dyDescent="0.25">
      <c r="B53" s="36"/>
      <c r="C53" s="38"/>
      <c r="D53" s="81"/>
      <c r="E53" s="81"/>
      <c r="F53" s="36"/>
      <c r="G53" s="36"/>
    </row>
    <row r="54" spans="2:7" ht="15.75" x14ac:dyDescent="0.25">
      <c r="B54" s="36"/>
      <c r="C54" s="38"/>
      <c r="D54" s="81"/>
      <c r="E54" s="81"/>
      <c r="F54" s="36"/>
      <c r="G54" s="36"/>
    </row>
    <row r="55" spans="2:7" ht="15.75" x14ac:dyDescent="0.25">
      <c r="B55" s="36"/>
      <c r="C55" s="38"/>
      <c r="D55" s="81"/>
      <c r="E55" s="81"/>
      <c r="F55" s="36"/>
      <c r="G55" s="36"/>
    </row>
    <row r="56" spans="2:7" ht="15.75" x14ac:dyDescent="0.25">
      <c r="B56" s="36"/>
      <c r="C56" s="38"/>
      <c r="D56" s="81"/>
      <c r="E56" s="81"/>
      <c r="F56" s="36"/>
      <c r="G56" s="36"/>
    </row>
    <row r="57" spans="2:7" ht="15.75" x14ac:dyDescent="0.25">
      <c r="B57" s="36"/>
      <c r="C57" s="38"/>
      <c r="D57" s="81"/>
      <c r="E57" s="81"/>
      <c r="F57" s="36"/>
      <c r="G57" s="36"/>
    </row>
    <row r="58" spans="2:7" ht="15.75" x14ac:dyDescent="0.25">
      <c r="B58" s="36"/>
      <c r="C58" s="38"/>
      <c r="D58" s="81"/>
      <c r="E58" s="81"/>
      <c r="F58" s="36"/>
      <c r="G58" s="36"/>
    </row>
    <row r="59" spans="2:7" ht="15.75" x14ac:dyDescent="0.25">
      <c r="B59" s="36"/>
      <c r="C59" s="38"/>
      <c r="D59" s="81"/>
      <c r="E59" s="81"/>
      <c r="F59" s="36"/>
      <c r="G59" s="36"/>
    </row>
    <row r="60" spans="2:7" ht="15.75" x14ac:dyDescent="0.25">
      <c r="B60" s="36"/>
      <c r="C60" s="38"/>
      <c r="D60" s="81"/>
      <c r="E60" s="81"/>
      <c r="F60" s="36"/>
      <c r="G60" s="36"/>
    </row>
    <row r="61" spans="2:7" ht="15.75" x14ac:dyDescent="0.25">
      <c r="B61" s="36"/>
      <c r="C61" s="38"/>
      <c r="D61" s="81"/>
      <c r="E61" s="81"/>
      <c r="F61" s="36"/>
      <c r="G61" s="36"/>
    </row>
    <row r="62" spans="2:7" ht="15.75" x14ac:dyDescent="0.25">
      <c r="B62" s="36"/>
      <c r="C62" s="38"/>
      <c r="D62" s="81"/>
      <c r="E62" s="81"/>
      <c r="F62" s="36"/>
      <c r="G62" s="36"/>
    </row>
  </sheetData>
  <mergeCells count="7">
    <mergeCell ref="B44:C44"/>
    <mergeCell ref="E44:F44"/>
    <mergeCell ref="B4:F4"/>
    <mergeCell ref="B5:F5"/>
    <mergeCell ref="B6:F6"/>
    <mergeCell ref="B42:F42"/>
    <mergeCell ref="B43:F4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"/>
  <sheetViews>
    <sheetView workbookViewId="0">
      <selection sqref="A1:B2"/>
    </sheetView>
  </sheetViews>
  <sheetFormatPr defaultColWidth="8.140625" defaultRowHeight="18" customHeight="1" x14ac:dyDescent="0.2"/>
  <cols>
    <col min="1" max="1" width="8.140625" style="148"/>
    <col min="2" max="2" width="8" style="148" customWidth="1"/>
    <col min="3" max="3" width="27.42578125" style="159" customWidth="1"/>
    <col min="4" max="4" width="21" style="159" customWidth="1"/>
    <col min="5" max="5" width="16.140625" style="158" customWidth="1"/>
    <col min="6" max="6" width="16.7109375" style="158" customWidth="1"/>
    <col min="7" max="7" width="16.28515625" style="158" customWidth="1"/>
    <col min="8" max="8" width="15.42578125" style="158" customWidth="1"/>
    <col min="9" max="9" width="15.7109375" style="158" customWidth="1"/>
    <col min="10" max="10" width="10.5703125" style="148" customWidth="1"/>
    <col min="11" max="16384" width="8.140625" style="148"/>
  </cols>
  <sheetData>
    <row r="1" spans="1:12" ht="15.75" x14ac:dyDescent="0.25">
      <c r="A1" s="37"/>
      <c r="B1" s="179"/>
      <c r="C1" s="149"/>
      <c r="D1" s="149"/>
      <c r="E1" s="149"/>
      <c r="F1" s="149"/>
      <c r="G1" s="149"/>
      <c r="H1" s="149"/>
      <c r="I1" s="149"/>
    </row>
    <row r="2" spans="1:12" ht="15.75" x14ac:dyDescent="0.25">
      <c r="A2" s="180"/>
      <c r="C2" s="149"/>
      <c r="D2" s="149"/>
      <c r="E2" s="149"/>
      <c r="F2" s="149"/>
      <c r="G2" s="149"/>
      <c r="H2" s="149"/>
      <c r="I2" s="149"/>
    </row>
    <row r="3" spans="1:12" ht="22.5" customHeight="1" x14ac:dyDescent="0.3">
      <c r="B3" s="192" t="s">
        <v>257</v>
      </c>
      <c r="C3" s="192"/>
      <c r="D3" s="192"/>
      <c r="E3" s="192"/>
      <c r="F3" s="192"/>
      <c r="G3" s="192"/>
      <c r="H3" s="192"/>
      <c r="I3" s="192"/>
      <c r="J3" s="150"/>
      <c r="K3" s="150"/>
      <c r="L3" s="150"/>
    </row>
    <row r="4" spans="1:12" ht="12.75" x14ac:dyDescent="0.2">
      <c r="B4" s="149"/>
      <c r="C4" s="149"/>
      <c r="D4" s="149"/>
      <c r="E4" s="149"/>
      <c r="F4" s="149"/>
      <c r="G4" s="149"/>
      <c r="H4" s="149"/>
      <c r="I4" s="149"/>
    </row>
    <row r="5" spans="1:12" ht="12.75" x14ac:dyDescent="0.2">
      <c r="B5" s="149"/>
      <c r="C5" s="149"/>
      <c r="D5" s="149"/>
      <c r="E5" s="149"/>
      <c r="F5" s="149"/>
      <c r="G5" s="149"/>
      <c r="H5" s="149"/>
      <c r="I5" s="149"/>
    </row>
    <row r="6" spans="1:12" ht="15.75" x14ac:dyDescent="0.2">
      <c r="B6" s="194" t="s">
        <v>53</v>
      </c>
      <c r="C6" s="194" t="s">
        <v>54</v>
      </c>
      <c r="D6" s="196" t="s">
        <v>55</v>
      </c>
      <c r="E6" s="197"/>
      <c r="F6" s="196" t="s">
        <v>56</v>
      </c>
      <c r="G6" s="197"/>
      <c r="H6" s="196" t="s">
        <v>57</v>
      </c>
      <c r="I6" s="197"/>
    </row>
    <row r="7" spans="1:12" ht="31.5" customHeight="1" x14ac:dyDescent="0.2">
      <c r="B7" s="195"/>
      <c r="C7" s="195"/>
      <c r="D7" s="20" t="s">
        <v>58</v>
      </c>
      <c r="E7" s="20" t="s">
        <v>59</v>
      </c>
      <c r="F7" s="20" t="s">
        <v>58</v>
      </c>
      <c r="G7" s="20" t="s">
        <v>59</v>
      </c>
      <c r="H7" s="20" t="s">
        <v>58</v>
      </c>
      <c r="I7" s="20" t="s">
        <v>59</v>
      </c>
    </row>
    <row r="8" spans="1:12" ht="20.25" customHeight="1" x14ac:dyDescent="0.25">
      <c r="B8" s="151">
        <v>111</v>
      </c>
      <c r="C8" s="152" t="s">
        <v>60</v>
      </c>
      <c r="D8" s="144"/>
      <c r="E8" s="144"/>
      <c r="F8" s="144"/>
      <c r="G8" s="144"/>
      <c r="H8" s="144">
        <f>D8+F8-G8</f>
        <v>0</v>
      </c>
      <c r="I8" s="144"/>
    </row>
    <row r="9" spans="1:12" ht="20.25" customHeight="1" x14ac:dyDescent="0.25">
      <c r="B9" s="151">
        <v>112</v>
      </c>
      <c r="C9" s="152" t="s">
        <v>61</v>
      </c>
      <c r="D9" s="144"/>
      <c r="E9" s="144"/>
      <c r="F9" s="144"/>
      <c r="G9" s="144"/>
      <c r="H9" s="144">
        <f>D9+F9-G9</f>
        <v>0</v>
      </c>
      <c r="I9" s="144"/>
      <c r="J9" s="153"/>
    </row>
    <row r="10" spans="1:12" ht="20.25" customHeight="1" x14ac:dyDescent="0.25">
      <c r="B10" s="151">
        <v>131</v>
      </c>
      <c r="C10" s="152" t="s">
        <v>62</v>
      </c>
      <c r="D10" s="144"/>
      <c r="E10" s="144"/>
      <c r="F10" s="144"/>
      <c r="G10" s="144"/>
      <c r="H10" s="144">
        <f>D10+F10-G10</f>
        <v>0</v>
      </c>
      <c r="I10" s="144"/>
      <c r="J10" s="153"/>
    </row>
    <row r="11" spans="1:12" s="154" customFormat="1" ht="18" customHeight="1" x14ac:dyDescent="0.25">
      <c r="B11" s="151">
        <v>133</v>
      </c>
      <c r="C11" s="152" t="s">
        <v>63</v>
      </c>
      <c r="D11" s="144"/>
      <c r="E11" s="144"/>
      <c r="F11" s="144"/>
      <c r="G11" s="144"/>
      <c r="H11" s="144">
        <f>D11+F11-G11</f>
        <v>0</v>
      </c>
      <c r="I11" s="144"/>
      <c r="J11" s="153"/>
    </row>
    <row r="12" spans="1:12" s="154" customFormat="1" ht="18" customHeight="1" x14ac:dyDescent="0.25">
      <c r="B12" s="151">
        <v>152</v>
      </c>
      <c r="C12" s="152" t="s">
        <v>64</v>
      </c>
      <c r="D12" s="144"/>
      <c r="E12" s="144"/>
      <c r="F12" s="144"/>
      <c r="G12" s="144"/>
      <c r="H12" s="144">
        <f t="shared" ref="H12:H16" si="0">D12+F12-G12</f>
        <v>0</v>
      </c>
      <c r="I12" s="144"/>
      <c r="J12" s="153"/>
    </row>
    <row r="13" spans="1:12" s="154" customFormat="1" ht="18" customHeight="1" x14ac:dyDescent="0.25">
      <c r="B13" s="151">
        <v>153</v>
      </c>
      <c r="C13" s="152" t="s">
        <v>65</v>
      </c>
      <c r="D13" s="144"/>
      <c r="E13" s="144"/>
      <c r="F13" s="144"/>
      <c r="G13" s="144"/>
      <c r="H13" s="144">
        <f t="shared" si="0"/>
        <v>0</v>
      </c>
      <c r="I13" s="144"/>
      <c r="J13" s="153"/>
    </row>
    <row r="14" spans="1:12" s="154" customFormat="1" ht="18" customHeight="1" x14ac:dyDescent="0.25">
      <c r="B14" s="151">
        <v>154</v>
      </c>
      <c r="C14" s="152" t="s">
        <v>66</v>
      </c>
      <c r="D14" s="144"/>
      <c r="E14" s="144"/>
      <c r="F14" s="144"/>
      <c r="G14" s="144"/>
      <c r="H14" s="144">
        <f t="shared" si="0"/>
        <v>0</v>
      </c>
      <c r="I14" s="144"/>
      <c r="J14" s="153"/>
    </row>
    <row r="15" spans="1:12" s="154" customFormat="1" ht="18" customHeight="1" x14ac:dyDescent="0.25">
      <c r="B15" s="151">
        <v>155</v>
      </c>
      <c r="C15" s="152" t="s">
        <v>67</v>
      </c>
      <c r="D15" s="144"/>
      <c r="E15" s="144"/>
      <c r="F15" s="144"/>
      <c r="G15" s="144"/>
      <c r="H15" s="144">
        <f t="shared" si="0"/>
        <v>0</v>
      </c>
      <c r="I15" s="144"/>
      <c r="J15" s="153"/>
    </row>
    <row r="16" spans="1:12" s="155" customFormat="1" ht="23.25" customHeight="1" x14ac:dyDescent="0.25">
      <c r="B16" s="151">
        <v>211</v>
      </c>
      <c r="C16" s="152" t="s">
        <v>68</v>
      </c>
      <c r="D16" s="144"/>
      <c r="E16" s="144"/>
      <c r="F16" s="144"/>
      <c r="G16" s="144"/>
      <c r="H16" s="144">
        <f t="shared" si="0"/>
        <v>0</v>
      </c>
      <c r="I16" s="144"/>
      <c r="J16" s="153"/>
    </row>
    <row r="17" spans="2:10" s="156" customFormat="1" ht="18" customHeight="1" x14ac:dyDescent="0.25">
      <c r="B17" s="151">
        <v>214</v>
      </c>
      <c r="C17" s="152" t="s">
        <v>69</v>
      </c>
      <c r="D17" s="144"/>
      <c r="E17" s="144"/>
      <c r="F17" s="144"/>
      <c r="G17" s="144"/>
      <c r="H17" s="144"/>
      <c r="I17" s="144">
        <f>E17+G17-F17</f>
        <v>0</v>
      </c>
      <c r="J17" s="153"/>
    </row>
    <row r="18" spans="2:10" ht="18" customHeight="1" x14ac:dyDescent="0.25">
      <c r="B18" s="151">
        <v>331</v>
      </c>
      <c r="C18" s="152" t="s">
        <v>70</v>
      </c>
      <c r="D18" s="157"/>
      <c r="E18" s="144"/>
      <c r="F18" s="144"/>
      <c r="G18" s="144"/>
      <c r="H18" s="144"/>
      <c r="I18" s="144">
        <f>E18+G18-F18</f>
        <v>0</v>
      </c>
      <c r="J18" s="153"/>
    </row>
    <row r="19" spans="2:10" ht="18" customHeight="1" x14ac:dyDescent="0.25">
      <c r="B19" s="151">
        <v>3331</v>
      </c>
      <c r="C19" s="152" t="s">
        <v>71</v>
      </c>
      <c r="D19" s="144"/>
      <c r="E19" s="144"/>
      <c r="F19" s="144"/>
      <c r="G19" s="144"/>
      <c r="H19" s="144"/>
      <c r="I19" s="144">
        <f>E19+G19-F19</f>
        <v>0</v>
      </c>
      <c r="J19" s="153"/>
    </row>
    <row r="20" spans="2:10" ht="18" customHeight="1" x14ac:dyDescent="0.25">
      <c r="B20" s="151">
        <v>3334</v>
      </c>
      <c r="C20" s="152" t="s">
        <v>72</v>
      </c>
      <c r="D20" s="144"/>
      <c r="E20" s="144"/>
      <c r="F20" s="144"/>
      <c r="G20" s="144"/>
      <c r="H20" s="144"/>
      <c r="I20" s="144">
        <f>E20+G20-F20</f>
        <v>0</v>
      </c>
      <c r="J20" s="153"/>
    </row>
    <row r="21" spans="2:10" ht="18" customHeight="1" x14ac:dyDescent="0.25">
      <c r="B21" s="151">
        <v>334</v>
      </c>
      <c r="C21" s="152" t="s">
        <v>73</v>
      </c>
      <c r="D21" s="157"/>
      <c r="E21" s="144"/>
      <c r="F21" s="144"/>
      <c r="G21" s="144"/>
      <c r="H21" s="144"/>
      <c r="I21" s="144">
        <f t="shared" ref="I21:I28" si="1">E21+G21-F21</f>
        <v>0</v>
      </c>
      <c r="J21" s="153"/>
    </row>
    <row r="22" spans="2:10" ht="18" customHeight="1" x14ac:dyDescent="0.25">
      <c r="B22" s="151">
        <v>3382</v>
      </c>
      <c r="C22" s="152" t="s">
        <v>74</v>
      </c>
      <c r="D22" s="144"/>
      <c r="E22" s="144"/>
      <c r="F22" s="144"/>
      <c r="G22" s="144"/>
      <c r="H22" s="144"/>
      <c r="I22" s="144">
        <f t="shared" si="1"/>
        <v>0</v>
      </c>
      <c r="J22" s="153"/>
    </row>
    <row r="23" spans="2:10" ht="18" customHeight="1" x14ac:dyDescent="0.25">
      <c r="B23" s="151">
        <v>3383</v>
      </c>
      <c r="C23" s="152" t="s">
        <v>75</v>
      </c>
      <c r="D23" s="144"/>
      <c r="E23" s="144"/>
      <c r="F23" s="144"/>
      <c r="G23" s="144"/>
      <c r="H23" s="144"/>
      <c r="I23" s="144">
        <f t="shared" si="1"/>
        <v>0</v>
      </c>
      <c r="J23" s="153"/>
    </row>
    <row r="24" spans="2:10" ht="18" customHeight="1" x14ac:dyDescent="0.25">
      <c r="B24" s="151">
        <v>3384</v>
      </c>
      <c r="C24" s="152" t="s">
        <v>76</v>
      </c>
      <c r="D24" s="144"/>
      <c r="E24" s="144"/>
      <c r="F24" s="144"/>
      <c r="G24" s="144"/>
      <c r="H24" s="144"/>
      <c r="I24" s="144">
        <f t="shared" si="1"/>
        <v>0</v>
      </c>
      <c r="J24" s="153"/>
    </row>
    <row r="25" spans="2:10" ht="18" customHeight="1" x14ac:dyDescent="0.25">
      <c r="B25" s="151">
        <v>3386</v>
      </c>
      <c r="C25" s="152" t="s">
        <v>77</v>
      </c>
      <c r="D25" s="144"/>
      <c r="E25" s="144"/>
      <c r="F25" s="144"/>
      <c r="G25" s="144"/>
      <c r="H25" s="144"/>
      <c r="I25" s="144">
        <f t="shared" si="1"/>
        <v>0</v>
      </c>
      <c r="J25" s="153"/>
    </row>
    <row r="26" spans="2:10" ht="18" customHeight="1" x14ac:dyDescent="0.25">
      <c r="B26" s="151">
        <v>3411</v>
      </c>
      <c r="C26" s="152" t="s">
        <v>78</v>
      </c>
      <c r="D26" s="144"/>
      <c r="E26" s="144"/>
      <c r="F26" s="144"/>
      <c r="G26" s="144"/>
      <c r="H26" s="144"/>
      <c r="I26" s="144">
        <f t="shared" si="1"/>
        <v>0</v>
      </c>
      <c r="J26" s="153"/>
    </row>
    <row r="27" spans="2:10" ht="18" customHeight="1" x14ac:dyDescent="0.25">
      <c r="B27" s="151">
        <v>411</v>
      </c>
      <c r="C27" s="152" t="s">
        <v>79</v>
      </c>
      <c r="D27" s="144"/>
      <c r="E27" s="144"/>
      <c r="F27" s="144"/>
      <c r="G27" s="144"/>
      <c r="H27" s="144"/>
      <c r="I27" s="144">
        <f t="shared" si="1"/>
        <v>0</v>
      </c>
      <c r="J27" s="153"/>
    </row>
    <row r="28" spans="2:10" ht="18" customHeight="1" x14ac:dyDescent="0.25">
      <c r="B28" s="151">
        <v>421</v>
      </c>
      <c r="C28" s="152" t="s">
        <v>80</v>
      </c>
      <c r="D28" s="144"/>
      <c r="E28" s="144"/>
      <c r="F28" s="144"/>
      <c r="G28" s="144"/>
      <c r="H28" s="144"/>
      <c r="I28" s="144">
        <f t="shared" si="1"/>
        <v>0</v>
      </c>
      <c r="J28" s="153"/>
    </row>
    <row r="29" spans="2:10" ht="18" customHeight="1" x14ac:dyDescent="0.25">
      <c r="B29" s="151">
        <v>511</v>
      </c>
      <c r="C29" s="152" t="s">
        <v>81</v>
      </c>
      <c r="D29" s="144"/>
      <c r="E29" s="144"/>
      <c r="F29" s="144"/>
      <c r="G29" s="144"/>
      <c r="H29" s="144">
        <f>D29+F29-G29</f>
        <v>0</v>
      </c>
      <c r="I29" s="144"/>
      <c r="J29" s="153"/>
    </row>
    <row r="30" spans="2:10" ht="18" customHeight="1" x14ac:dyDescent="0.25">
      <c r="B30" s="151">
        <v>521</v>
      </c>
      <c r="C30" s="152" t="s">
        <v>82</v>
      </c>
      <c r="D30" s="144"/>
      <c r="E30" s="144"/>
      <c r="F30" s="144"/>
      <c r="G30" s="144"/>
      <c r="H30" s="144"/>
      <c r="I30" s="144"/>
      <c r="J30" s="153"/>
    </row>
    <row r="31" spans="2:10" ht="18" customHeight="1" x14ac:dyDescent="0.25">
      <c r="B31" s="151">
        <v>621</v>
      </c>
      <c r="C31" s="152" t="s">
        <v>83</v>
      </c>
      <c r="D31" s="144"/>
      <c r="E31" s="144"/>
      <c r="F31" s="144"/>
      <c r="G31" s="144"/>
      <c r="H31" s="144"/>
      <c r="I31" s="144"/>
      <c r="J31" s="153"/>
    </row>
    <row r="32" spans="2:10" ht="18" customHeight="1" x14ac:dyDescent="0.25">
      <c r="B32" s="151">
        <v>622</v>
      </c>
      <c r="C32" s="152" t="s">
        <v>84</v>
      </c>
      <c r="D32" s="144"/>
      <c r="E32" s="144"/>
      <c r="F32" s="144"/>
      <c r="G32" s="144"/>
      <c r="H32" s="144"/>
      <c r="I32" s="144"/>
      <c r="J32" s="153"/>
    </row>
    <row r="33" spans="2:10" ht="18" customHeight="1" x14ac:dyDescent="0.25">
      <c r="B33" s="151">
        <v>627</v>
      </c>
      <c r="C33" s="152" t="s">
        <v>85</v>
      </c>
      <c r="D33" s="144"/>
      <c r="E33" s="144"/>
      <c r="F33" s="144"/>
      <c r="G33" s="144"/>
      <c r="H33" s="144"/>
      <c r="I33" s="144"/>
      <c r="J33" s="153"/>
    </row>
    <row r="34" spans="2:10" ht="18" customHeight="1" x14ac:dyDescent="0.25">
      <c r="B34" s="151">
        <v>632</v>
      </c>
      <c r="C34" s="152" t="s">
        <v>86</v>
      </c>
      <c r="D34" s="144"/>
      <c r="E34" s="144"/>
      <c r="F34" s="144"/>
      <c r="G34" s="144"/>
      <c r="H34" s="144"/>
      <c r="I34" s="144"/>
      <c r="J34" s="153"/>
    </row>
    <row r="35" spans="2:10" ht="18" customHeight="1" x14ac:dyDescent="0.25">
      <c r="B35" s="151">
        <v>641</v>
      </c>
      <c r="C35" s="152" t="s">
        <v>87</v>
      </c>
      <c r="D35" s="144"/>
      <c r="E35" s="144"/>
      <c r="F35" s="144"/>
      <c r="G35" s="144"/>
      <c r="H35" s="144"/>
      <c r="I35" s="144"/>
      <c r="J35" s="153"/>
    </row>
    <row r="36" spans="2:10" ht="15.75" x14ac:dyDescent="0.25">
      <c r="B36" s="151">
        <v>642</v>
      </c>
      <c r="C36" s="152" t="s">
        <v>88</v>
      </c>
      <c r="D36" s="144"/>
      <c r="E36" s="144"/>
      <c r="F36" s="144"/>
      <c r="G36" s="144"/>
      <c r="H36" s="144"/>
      <c r="I36" s="144"/>
      <c r="J36" s="153"/>
    </row>
    <row r="37" spans="2:10" ht="18" customHeight="1" x14ac:dyDescent="0.25">
      <c r="B37" s="151">
        <v>821</v>
      </c>
      <c r="C37" s="152" t="s">
        <v>89</v>
      </c>
      <c r="D37" s="144"/>
      <c r="E37" s="144"/>
      <c r="F37" s="144"/>
      <c r="G37" s="144"/>
      <c r="H37" s="144"/>
      <c r="I37" s="144"/>
      <c r="J37" s="153"/>
    </row>
    <row r="38" spans="2:10" ht="18" customHeight="1" x14ac:dyDescent="0.25">
      <c r="B38" s="151">
        <v>911</v>
      </c>
      <c r="C38" s="152" t="s">
        <v>90</v>
      </c>
      <c r="D38" s="144"/>
      <c r="E38" s="144"/>
      <c r="F38" s="144"/>
      <c r="G38" s="144"/>
      <c r="H38" s="144"/>
      <c r="I38" s="144"/>
      <c r="J38" s="153"/>
    </row>
    <row r="39" spans="2:10" ht="18" customHeight="1" x14ac:dyDescent="0.25">
      <c r="B39" s="151"/>
      <c r="C39" s="151"/>
      <c r="D39" s="152"/>
      <c r="E39" s="144"/>
      <c r="F39" s="144"/>
      <c r="G39" s="144"/>
      <c r="H39" s="144"/>
      <c r="I39" s="144"/>
      <c r="J39" s="153"/>
    </row>
    <row r="40" spans="2:10" ht="18" customHeight="1" x14ac:dyDescent="0.25">
      <c r="B40" s="145"/>
      <c r="C40" s="145" t="s">
        <v>91</v>
      </c>
      <c r="D40" s="146">
        <f t="shared" ref="D40:I40" si="2">SUM(D8:D39)</f>
        <v>0</v>
      </c>
      <c r="E40" s="146">
        <f t="shared" si="2"/>
        <v>0</v>
      </c>
      <c r="F40" s="146">
        <f t="shared" si="2"/>
        <v>0</v>
      </c>
      <c r="G40" s="146">
        <f>SUM(G8:G39)</f>
        <v>0</v>
      </c>
      <c r="H40" s="146">
        <f t="shared" si="2"/>
        <v>0</v>
      </c>
      <c r="I40" s="146">
        <f t="shared" si="2"/>
        <v>0</v>
      </c>
      <c r="J40" s="158"/>
    </row>
    <row r="42" spans="2:10" ht="18" customHeight="1" x14ac:dyDescent="0.25">
      <c r="B42" s="190" t="s">
        <v>220</v>
      </c>
      <c r="C42" s="190"/>
      <c r="D42" s="190"/>
      <c r="E42" s="190"/>
      <c r="F42" s="190"/>
      <c r="G42" s="190"/>
      <c r="H42" s="190"/>
      <c r="I42" s="190"/>
    </row>
    <row r="43" spans="2:10" ht="18" customHeight="1" x14ac:dyDescent="0.2">
      <c r="B43" s="191" t="s">
        <v>258</v>
      </c>
      <c r="C43" s="191"/>
      <c r="D43" s="191"/>
      <c r="E43" s="191"/>
      <c r="F43" s="191"/>
      <c r="G43" s="191"/>
      <c r="H43" s="191"/>
      <c r="I43" s="191"/>
    </row>
    <row r="44" spans="2:10" ht="18" customHeight="1" x14ac:dyDescent="0.25">
      <c r="C44" s="118"/>
      <c r="D44" s="148"/>
      <c r="E44" s="184" t="s">
        <v>52</v>
      </c>
      <c r="F44" s="184"/>
      <c r="G44" s="147"/>
      <c r="H44" s="193" t="s">
        <v>51</v>
      </c>
      <c r="I44" s="193"/>
    </row>
  </sheetData>
  <mergeCells count="10">
    <mergeCell ref="B3:I3"/>
    <mergeCell ref="B42:I42"/>
    <mergeCell ref="B43:I43"/>
    <mergeCell ref="E44:F44"/>
    <mergeCell ref="H44:I44"/>
    <mergeCell ref="B6:B7"/>
    <mergeCell ref="C6:C7"/>
    <mergeCell ref="D6:E6"/>
    <mergeCell ref="F6:G6"/>
    <mergeCell ref="H6:I6"/>
  </mergeCells>
  <pageMargins left="0.45" right="0.45" top="0.5" bottom="0.75" header="0.3" footer="0.3"/>
  <pageSetup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6"/>
  <sheetViews>
    <sheetView tabSelected="1" workbookViewId="0">
      <selection activeCell="J3" sqref="J3"/>
    </sheetView>
  </sheetViews>
  <sheetFormatPr defaultRowHeight="15.75" x14ac:dyDescent="0.25"/>
  <cols>
    <col min="1" max="1" width="9.140625" style="36"/>
    <col min="2" max="2" width="62.140625" style="36" customWidth="1"/>
    <col min="3" max="3" width="15.42578125" style="160" customWidth="1"/>
    <col min="4" max="4" width="20.140625" style="36" customWidth="1"/>
    <col min="5" max="5" width="21.140625" style="36" customWidth="1"/>
    <col min="6" max="6" width="14.85546875" style="36" customWidth="1"/>
    <col min="7" max="7" width="13.140625" style="36" customWidth="1"/>
    <col min="8" max="16384" width="9.140625" style="36"/>
  </cols>
  <sheetData>
    <row r="1" spans="1:6" x14ac:dyDescent="0.25">
      <c r="A1" s="37"/>
      <c r="B1" s="179"/>
      <c r="D1" s="198" t="s">
        <v>226</v>
      </c>
      <c r="E1" s="198"/>
      <c r="F1" s="198"/>
    </row>
    <row r="2" spans="1:6" ht="15.75" customHeight="1" x14ac:dyDescent="0.25">
      <c r="A2" s="180"/>
      <c r="D2" s="199" t="s">
        <v>92</v>
      </c>
      <c r="E2" s="199"/>
      <c r="F2" s="199"/>
    </row>
    <row r="3" spans="1:6" x14ac:dyDescent="0.25">
      <c r="B3" s="37"/>
      <c r="C3" s="161"/>
      <c r="D3" s="199"/>
      <c r="E3" s="199"/>
      <c r="F3" s="199"/>
    </row>
    <row r="4" spans="1:6" ht="34.5" x14ac:dyDescent="0.45">
      <c r="B4" s="201" t="s">
        <v>227</v>
      </c>
      <c r="C4" s="201"/>
      <c r="D4" s="201"/>
      <c r="E4" s="201"/>
      <c r="F4" s="201"/>
    </row>
    <row r="5" spans="1:6" x14ac:dyDescent="0.25">
      <c r="B5" s="200" t="s">
        <v>256</v>
      </c>
      <c r="C5" s="200"/>
      <c r="D5" s="200"/>
      <c r="E5" s="200"/>
      <c r="F5" s="200"/>
    </row>
    <row r="6" spans="1:6" ht="16.5" thickBot="1" x14ac:dyDescent="0.3">
      <c r="B6" s="49"/>
      <c r="C6" s="49"/>
      <c r="D6" s="49"/>
      <c r="E6" s="49"/>
      <c r="F6" s="49"/>
    </row>
    <row r="7" spans="1:6" s="162" customFormat="1" ht="19.5" thickTop="1" x14ac:dyDescent="0.3">
      <c r="B7" s="7" t="s">
        <v>93</v>
      </c>
      <c r="C7" s="8" t="s">
        <v>94</v>
      </c>
      <c r="D7" s="9" t="s">
        <v>95</v>
      </c>
      <c r="E7" s="10" t="s">
        <v>96</v>
      </c>
      <c r="F7" s="11" t="s">
        <v>97</v>
      </c>
    </row>
    <row r="8" spans="1:6" ht="18.75" x14ac:dyDescent="0.3">
      <c r="B8" s="172" t="s">
        <v>98</v>
      </c>
      <c r="C8" s="174">
        <v>100</v>
      </c>
      <c r="D8" s="175"/>
      <c r="E8" s="176">
        <f>E9+E12+E16+E25+E28</f>
        <v>0</v>
      </c>
      <c r="F8" s="177">
        <v>0</v>
      </c>
    </row>
    <row r="9" spans="1:6" x14ac:dyDescent="0.25">
      <c r="B9" s="163" t="s">
        <v>99</v>
      </c>
      <c r="C9" s="1">
        <v>110</v>
      </c>
      <c r="D9" s="2"/>
      <c r="E9" s="3">
        <f>E10+E11</f>
        <v>0</v>
      </c>
      <c r="F9" s="12"/>
    </row>
    <row r="10" spans="1:6" x14ac:dyDescent="0.25">
      <c r="B10" s="164" t="s">
        <v>100</v>
      </c>
      <c r="C10" s="165">
        <v>111</v>
      </c>
      <c r="D10" s="152"/>
      <c r="E10" s="166"/>
      <c r="F10" s="167"/>
    </row>
    <row r="11" spans="1:6" x14ac:dyDescent="0.25">
      <c r="B11" s="164" t="s">
        <v>101</v>
      </c>
      <c r="C11" s="165">
        <v>112</v>
      </c>
      <c r="D11" s="152"/>
      <c r="E11" s="166"/>
      <c r="F11" s="167"/>
    </row>
    <row r="12" spans="1:6" x14ac:dyDescent="0.25">
      <c r="B12" s="163" t="s">
        <v>102</v>
      </c>
      <c r="C12" s="1">
        <v>120</v>
      </c>
      <c r="D12" s="2"/>
      <c r="E12" s="3">
        <f>E13+E14+E15</f>
        <v>0</v>
      </c>
      <c r="F12" s="12"/>
    </row>
    <row r="13" spans="1:6" x14ac:dyDescent="0.25">
      <c r="B13" s="164" t="s">
        <v>103</v>
      </c>
      <c r="C13" s="165">
        <v>121</v>
      </c>
      <c r="D13" s="152"/>
      <c r="E13" s="166"/>
      <c r="F13" s="167"/>
    </row>
    <row r="14" spans="1:6" x14ac:dyDescent="0.25">
      <c r="B14" s="164" t="s">
        <v>104</v>
      </c>
      <c r="C14" s="165">
        <v>122</v>
      </c>
      <c r="D14" s="152"/>
      <c r="E14" s="166"/>
      <c r="F14" s="167"/>
    </row>
    <row r="15" spans="1:6" x14ac:dyDescent="0.25">
      <c r="B15" s="164" t="s">
        <v>105</v>
      </c>
      <c r="C15" s="165">
        <v>123</v>
      </c>
      <c r="D15" s="152"/>
      <c r="E15" s="166"/>
      <c r="F15" s="167"/>
    </row>
    <row r="16" spans="1:6" x14ac:dyDescent="0.25">
      <c r="B16" s="163" t="s">
        <v>106</v>
      </c>
      <c r="C16" s="1">
        <v>130</v>
      </c>
      <c r="D16" s="2"/>
      <c r="E16" s="3">
        <f>SUM(E17:E24)</f>
        <v>0</v>
      </c>
      <c r="F16" s="12"/>
    </row>
    <row r="17" spans="2:7" x14ac:dyDescent="0.25">
      <c r="B17" s="164" t="s">
        <v>107</v>
      </c>
      <c r="C17" s="165">
        <v>131</v>
      </c>
      <c r="D17" s="152"/>
      <c r="E17" s="166"/>
      <c r="F17" s="167"/>
    </row>
    <row r="18" spans="2:7" x14ac:dyDescent="0.25">
      <c r="B18" s="164" t="s">
        <v>108</v>
      </c>
      <c r="C18" s="165">
        <v>132</v>
      </c>
      <c r="D18" s="152"/>
      <c r="E18" s="166"/>
      <c r="F18" s="167"/>
    </row>
    <row r="19" spans="2:7" x14ac:dyDescent="0.25">
      <c r="B19" s="164" t="s">
        <v>109</v>
      </c>
      <c r="C19" s="165">
        <v>133</v>
      </c>
      <c r="D19" s="152"/>
      <c r="E19" s="166"/>
      <c r="F19" s="167"/>
    </row>
    <row r="20" spans="2:7" x14ac:dyDescent="0.25">
      <c r="B20" s="164" t="s">
        <v>110</v>
      </c>
      <c r="C20" s="165">
        <v>134</v>
      </c>
      <c r="D20" s="152"/>
      <c r="E20" s="166"/>
      <c r="F20" s="167"/>
    </row>
    <row r="21" spans="2:7" x14ac:dyDescent="0.25">
      <c r="B21" s="164" t="s">
        <v>221</v>
      </c>
      <c r="C21" s="165">
        <v>135</v>
      </c>
      <c r="D21" s="152"/>
      <c r="E21" s="166"/>
      <c r="F21" s="167"/>
    </row>
    <row r="22" spans="2:7" x14ac:dyDescent="0.25">
      <c r="B22" s="164" t="s">
        <v>222</v>
      </c>
      <c r="C22" s="165">
        <v>136</v>
      </c>
      <c r="D22" s="152"/>
      <c r="E22" s="166"/>
      <c r="F22" s="167"/>
    </row>
    <row r="23" spans="2:7" x14ac:dyDescent="0.25">
      <c r="B23" s="164" t="s">
        <v>223</v>
      </c>
      <c r="C23" s="165">
        <v>137</v>
      </c>
      <c r="D23" s="152"/>
      <c r="E23" s="166"/>
      <c r="F23" s="167"/>
    </row>
    <row r="24" spans="2:7" x14ac:dyDescent="0.25">
      <c r="B24" s="164" t="s">
        <v>111</v>
      </c>
      <c r="C24" s="165">
        <v>139</v>
      </c>
      <c r="D24" s="152"/>
      <c r="E24" s="166"/>
      <c r="F24" s="167"/>
    </row>
    <row r="25" spans="2:7" x14ac:dyDescent="0.25">
      <c r="B25" s="163" t="s">
        <v>112</v>
      </c>
      <c r="C25" s="1">
        <v>140</v>
      </c>
      <c r="D25" s="2"/>
      <c r="E25" s="3">
        <f>E26+E27</f>
        <v>0</v>
      </c>
      <c r="F25" s="12"/>
    </row>
    <row r="26" spans="2:7" x14ac:dyDescent="0.25">
      <c r="B26" s="164" t="s">
        <v>113</v>
      </c>
      <c r="C26" s="165">
        <v>141</v>
      </c>
      <c r="D26" s="152"/>
      <c r="E26" s="166"/>
      <c r="F26" s="167"/>
    </row>
    <row r="27" spans="2:7" x14ac:dyDescent="0.25">
      <c r="B27" s="164" t="s">
        <v>114</v>
      </c>
      <c r="C27" s="165">
        <v>149</v>
      </c>
      <c r="D27" s="152"/>
      <c r="E27" s="166"/>
      <c r="F27" s="167"/>
    </row>
    <row r="28" spans="2:7" x14ac:dyDescent="0.25">
      <c r="B28" s="163" t="s">
        <v>115</v>
      </c>
      <c r="C28" s="1">
        <v>150</v>
      </c>
      <c r="D28" s="2"/>
      <c r="E28" s="3">
        <f>SUM(E29:E33)</f>
        <v>0</v>
      </c>
      <c r="F28" s="12"/>
    </row>
    <row r="29" spans="2:7" x14ac:dyDescent="0.25">
      <c r="B29" s="164" t="s">
        <v>116</v>
      </c>
      <c r="C29" s="165">
        <v>151</v>
      </c>
      <c r="D29" s="152"/>
      <c r="E29" s="166"/>
      <c r="F29" s="167"/>
    </row>
    <row r="30" spans="2:7" x14ac:dyDescent="0.25">
      <c r="B30" s="164" t="s">
        <v>117</v>
      </c>
      <c r="C30" s="165">
        <v>152</v>
      </c>
      <c r="D30" s="152"/>
      <c r="E30" s="166"/>
      <c r="F30" s="167"/>
    </row>
    <row r="31" spans="2:7" x14ac:dyDescent="0.25">
      <c r="B31" s="164" t="s">
        <v>118</v>
      </c>
      <c r="C31" s="165">
        <v>153</v>
      </c>
      <c r="D31" s="152"/>
      <c r="E31" s="166"/>
      <c r="F31" s="167"/>
    </row>
    <row r="32" spans="2:7" ht="17.25" customHeight="1" x14ac:dyDescent="0.25">
      <c r="B32" s="164" t="s">
        <v>224</v>
      </c>
      <c r="C32" s="165">
        <v>154</v>
      </c>
      <c r="D32" s="152"/>
      <c r="E32" s="166">
        <v>0</v>
      </c>
      <c r="F32" s="167"/>
      <c r="G32" s="81"/>
    </row>
    <row r="33" spans="2:7" ht="17.25" customHeight="1" x14ac:dyDescent="0.25">
      <c r="B33" s="164" t="s">
        <v>119</v>
      </c>
      <c r="C33" s="165">
        <v>155</v>
      </c>
      <c r="D33" s="152"/>
      <c r="E33" s="166"/>
      <c r="F33" s="167"/>
    </row>
    <row r="34" spans="2:7" ht="17.25" customHeight="1" x14ac:dyDescent="0.25">
      <c r="B34" s="173" t="s">
        <v>120</v>
      </c>
      <c r="C34" s="174">
        <v>200</v>
      </c>
      <c r="D34" s="175"/>
      <c r="E34" s="176">
        <f>E35+E43+E53+E56+E59+E65</f>
        <v>0</v>
      </c>
      <c r="F34" s="177"/>
    </row>
    <row r="35" spans="2:7" ht="17.25" customHeight="1" x14ac:dyDescent="0.25">
      <c r="B35" s="163" t="s">
        <v>121</v>
      </c>
      <c r="C35" s="1">
        <v>210</v>
      </c>
      <c r="D35" s="2"/>
      <c r="E35" s="3">
        <f>SUM(E36:E42)</f>
        <v>0</v>
      </c>
      <c r="F35" s="12"/>
    </row>
    <row r="36" spans="2:7" ht="17.25" customHeight="1" x14ac:dyDescent="0.25">
      <c r="B36" s="164" t="s">
        <v>122</v>
      </c>
      <c r="C36" s="165">
        <v>211</v>
      </c>
      <c r="D36" s="152"/>
      <c r="E36" s="144"/>
      <c r="F36" s="167"/>
    </row>
    <row r="37" spans="2:7" ht="17.25" customHeight="1" x14ac:dyDescent="0.25">
      <c r="B37" s="164" t="s">
        <v>123</v>
      </c>
      <c r="C37" s="165">
        <v>212</v>
      </c>
      <c r="D37" s="152"/>
      <c r="E37" s="144"/>
      <c r="F37" s="167"/>
    </row>
    <row r="38" spans="2:7" ht="17.25" customHeight="1" x14ac:dyDescent="0.25">
      <c r="B38" s="164" t="s">
        <v>124</v>
      </c>
      <c r="C38" s="165">
        <v>213</v>
      </c>
      <c r="D38" s="152"/>
      <c r="E38" s="166"/>
      <c r="F38" s="167"/>
    </row>
    <row r="39" spans="2:7" ht="17.25" customHeight="1" x14ac:dyDescent="0.25">
      <c r="B39" s="164" t="s">
        <v>125</v>
      </c>
      <c r="C39" s="165">
        <v>214</v>
      </c>
      <c r="D39" s="152"/>
      <c r="E39" s="166"/>
      <c r="F39" s="167"/>
    </row>
    <row r="40" spans="2:7" ht="17.25" customHeight="1" x14ac:dyDescent="0.25">
      <c r="B40" s="164" t="s">
        <v>126</v>
      </c>
      <c r="C40" s="165">
        <v>215</v>
      </c>
      <c r="D40" s="152"/>
      <c r="E40" s="166"/>
      <c r="F40" s="167"/>
    </row>
    <row r="41" spans="2:7" ht="17.25" customHeight="1" x14ac:dyDescent="0.25">
      <c r="B41" s="164" t="s">
        <v>225</v>
      </c>
      <c r="C41" s="165">
        <v>216</v>
      </c>
      <c r="D41" s="152"/>
      <c r="E41" s="166"/>
      <c r="F41" s="167"/>
    </row>
    <row r="42" spans="2:7" ht="17.25" customHeight="1" x14ac:dyDescent="0.25">
      <c r="B42" s="164" t="s">
        <v>127</v>
      </c>
      <c r="C42" s="165">
        <v>219</v>
      </c>
      <c r="D42" s="152"/>
      <c r="E42" s="166"/>
      <c r="F42" s="167"/>
    </row>
    <row r="43" spans="2:7" ht="17.25" customHeight="1" x14ac:dyDescent="0.25">
      <c r="B43" s="163" t="s">
        <v>128</v>
      </c>
      <c r="C43" s="1">
        <v>220</v>
      </c>
      <c r="D43" s="2"/>
      <c r="E43" s="3">
        <f>SUM(E44)</f>
        <v>0</v>
      </c>
      <c r="F43" s="12"/>
    </row>
    <row r="44" spans="2:7" ht="17.25" customHeight="1" x14ac:dyDescent="0.25">
      <c r="B44" s="164" t="s">
        <v>129</v>
      </c>
      <c r="C44" s="165">
        <v>221</v>
      </c>
      <c r="D44" s="152"/>
      <c r="E44" s="166">
        <f>E45+E46</f>
        <v>0</v>
      </c>
      <c r="F44" s="167"/>
      <c r="G44" s="178"/>
    </row>
    <row r="45" spans="2:7" ht="17.25" customHeight="1" x14ac:dyDescent="0.25">
      <c r="B45" s="168" t="s">
        <v>130</v>
      </c>
      <c r="C45" s="165">
        <v>222</v>
      </c>
      <c r="D45" s="152"/>
      <c r="E45" s="166"/>
      <c r="F45" s="167"/>
    </row>
    <row r="46" spans="2:7" ht="17.25" customHeight="1" x14ac:dyDescent="0.25">
      <c r="B46" s="164" t="s">
        <v>131</v>
      </c>
      <c r="C46" s="165">
        <v>223</v>
      </c>
      <c r="D46" s="152"/>
      <c r="E46" s="169"/>
      <c r="F46" s="170"/>
    </row>
    <row r="47" spans="2:7" ht="17.25" customHeight="1" x14ac:dyDescent="0.25">
      <c r="B47" s="164" t="s">
        <v>132</v>
      </c>
      <c r="C47" s="165">
        <v>224</v>
      </c>
      <c r="D47" s="152"/>
      <c r="E47" s="166">
        <f>E48+E49</f>
        <v>0</v>
      </c>
      <c r="F47" s="167"/>
    </row>
    <row r="48" spans="2:7" x14ac:dyDescent="0.25">
      <c r="B48" s="168" t="s">
        <v>130</v>
      </c>
      <c r="C48" s="165">
        <v>225</v>
      </c>
      <c r="D48" s="152"/>
      <c r="E48" s="166"/>
      <c r="F48" s="167"/>
    </row>
    <row r="49" spans="2:6" x14ac:dyDescent="0.25">
      <c r="B49" s="164" t="s">
        <v>131</v>
      </c>
      <c r="C49" s="165">
        <v>226</v>
      </c>
      <c r="D49" s="152"/>
      <c r="E49" s="166"/>
      <c r="F49" s="167"/>
    </row>
    <row r="50" spans="2:6" x14ac:dyDescent="0.25">
      <c r="B50" s="164" t="s">
        <v>133</v>
      </c>
      <c r="C50" s="165">
        <v>227</v>
      </c>
      <c r="D50" s="152"/>
      <c r="E50" s="166">
        <f>E51+E52</f>
        <v>0</v>
      </c>
      <c r="F50" s="167"/>
    </row>
    <row r="51" spans="2:6" x14ac:dyDescent="0.25">
      <c r="B51" s="168" t="s">
        <v>130</v>
      </c>
      <c r="C51" s="165">
        <v>228</v>
      </c>
      <c r="D51" s="152"/>
      <c r="E51" s="166"/>
      <c r="F51" s="167"/>
    </row>
    <row r="52" spans="2:6" x14ac:dyDescent="0.25">
      <c r="B52" s="164" t="s">
        <v>131</v>
      </c>
      <c r="C52" s="165">
        <v>229</v>
      </c>
      <c r="D52" s="152"/>
      <c r="E52" s="166"/>
      <c r="F52" s="167"/>
    </row>
    <row r="53" spans="2:6" x14ac:dyDescent="0.25">
      <c r="B53" s="163" t="s">
        <v>134</v>
      </c>
      <c r="C53" s="1">
        <v>230</v>
      </c>
      <c r="D53" s="2"/>
      <c r="E53" s="3">
        <f>E54+E55</f>
        <v>0</v>
      </c>
      <c r="F53" s="12"/>
    </row>
    <row r="54" spans="2:6" x14ac:dyDescent="0.25">
      <c r="B54" s="168" t="s">
        <v>130</v>
      </c>
      <c r="C54" s="165">
        <v>231</v>
      </c>
      <c r="D54" s="152"/>
      <c r="E54" s="166"/>
      <c r="F54" s="167"/>
    </row>
    <row r="55" spans="2:6" x14ac:dyDescent="0.25">
      <c r="B55" s="168" t="s">
        <v>135</v>
      </c>
      <c r="C55" s="165">
        <v>232</v>
      </c>
      <c r="D55" s="152"/>
      <c r="E55" s="166"/>
      <c r="F55" s="167"/>
    </row>
    <row r="56" spans="2:6" x14ac:dyDescent="0.25">
      <c r="B56" s="163" t="s">
        <v>136</v>
      </c>
      <c r="C56" s="1">
        <v>240</v>
      </c>
      <c r="D56" s="152"/>
      <c r="E56" s="166">
        <f>E57+E58</f>
        <v>0</v>
      </c>
      <c r="F56" s="167"/>
    </row>
    <row r="57" spans="2:6" x14ac:dyDescent="0.25">
      <c r="B57" s="164" t="s">
        <v>137</v>
      </c>
      <c r="C57" s="165">
        <v>241</v>
      </c>
      <c r="D57" s="152"/>
      <c r="E57" s="166"/>
      <c r="F57" s="167"/>
    </row>
    <row r="58" spans="2:6" x14ac:dyDescent="0.25">
      <c r="B58" s="164" t="s">
        <v>138</v>
      </c>
      <c r="C58" s="165">
        <v>242</v>
      </c>
      <c r="D58" s="152"/>
      <c r="E58" s="166"/>
      <c r="F58" s="167"/>
    </row>
    <row r="59" spans="2:6" x14ac:dyDescent="0.25">
      <c r="B59" s="163" t="s">
        <v>139</v>
      </c>
      <c r="C59" s="1">
        <v>250</v>
      </c>
      <c r="D59" s="2"/>
      <c r="E59" s="3">
        <f>SUM(E60:E64)</f>
        <v>0</v>
      </c>
      <c r="F59" s="12"/>
    </row>
    <row r="60" spans="2:6" x14ac:dyDescent="0.25">
      <c r="B60" s="164" t="s">
        <v>140</v>
      </c>
      <c r="C60" s="165">
        <v>251</v>
      </c>
      <c r="D60" s="152"/>
      <c r="E60" s="166"/>
      <c r="F60" s="167"/>
    </row>
    <row r="61" spans="2:6" x14ac:dyDescent="0.25">
      <c r="B61" s="164" t="s">
        <v>141</v>
      </c>
      <c r="C61" s="165">
        <v>252</v>
      </c>
      <c r="D61" s="152"/>
      <c r="E61" s="166"/>
      <c r="F61" s="167"/>
    </row>
    <row r="62" spans="2:6" x14ac:dyDescent="0.25">
      <c r="B62" s="164" t="s">
        <v>142</v>
      </c>
      <c r="C62" s="165">
        <v>253</v>
      </c>
      <c r="D62" s="152"/>
      <c r="E62" s="166"/>
      <c r="F62" s="167"/>
    </row>
    <row r="63" spans="2:6" x14ac:dyDescent="0.25">
      <c r="B63" s="164" t="s">
        <v>143</v>
      </c>
      <c r="C63" s="165">
        <v>254</v>
      </c>
      <c r="D63" s="152"/>
      <c r="E63" s="166"/>
      <c r="F63" s="167"/>
    </row>
    <row r="64" spans="2:6" x14ac:dyDescent="0.25">
      <c r="B64" s="164" t="s">
        <v>144</v>
      </c>
      <c r="C64" s="165">
        <v>255</v>
      </c>
      <c r="D64" s="152"/>
      <c r="E64" s="166"/>
      <c r="F64" s="167"/>
    </row>
    <row r="65" spans="2:6" x14ac:dyDescent="0.25">
      <c r="B65" s="163" t="s">
        <v>145</v>
      </c>
      <c r="C65" s="1">
        <v>260</v>
      </c>
      <c r="D65" s="2"/>
      <c r="E65" s="3">
        <f>SUM(E66:E69)</f>
        <v>0</v>
      </c>
      <c r="F65" s="12"/>
    </row>
    <row r="66" spans="2:6" x14ac:dyDescent="0.25">
      <c r="B66" s="164" t="s">
        <v>146</v>
      </c>
      <c r="C66" s="165">
        <v>261</v>
      </c>
      <c r="D66" s="152"/>
      <c r="E66" s="166"/>
      <c r="F66" s="167"/>
    </row>
    <row r="67" spans="2:6" x14ac:dyDescent="0.25">
      <c r="B67" s="164" t="s">
        <v>147</v>
      </c>
      <c r="C67" s="165">
        <v>262</v>
      </c>
      <c r="D67" s="152"/>
      <c r="E67" s="166"/>
      <c r="F67" s="167"/>
    </row>
    <row r="68" spans="2:6" x14ac:dyDescent="0.25">
      <c r="B68" s="164" t="s">
        <v>148</v>
      </c>
      <c r="C68" s="165">
        <v>263</v>
      </c>
      <c r="D68" s="152"/>
      <c r="E68" s="166"/>
      <c r="F68" s="167"/>
    </row>
    <row r="69" spans="2:6" x14ac:dyDescent="0.25">
      <c r="B69" s="164" t="s">
        <v>149</v>
      </c>
      <c r="C69" s="165">
        <v>268</v>
      </c>
      <c r="D69" s="152"/>
      <c r="E69" s="166"/>
      <c r="F69" s="167"/>
    </row>
    <row r="70" spans="2:6" x14ac:dyDescent="0.25">
      <c r="B70" s="13" t="s">
        <v>150</v>
      </c>
      <c r="C70" s="5">
        <v>270</v>
      </c>
      <c r="D70" s="4"/>
      <c r="E70" s="6">
        <f>E8+E34</f>
        <v>0</v>
      </c>
      <c r="F70" s="14"/>
    </row>
    <row r="71" spans="2:6" x14ac:dyDescent="0.25">
      <c r="B71" s="173" t="s">
        <v>151</v>
      </c>
      <c r="C71" s="174">
        <v>300</v>
      </c>
      <c r="D71" s="175"/>
      <c r="E71" s="176">
        <f>E72+E87</f>
        <v>0</v>
      </c>
      <c r="F71" s="177"/>
    </row>
    <row r="72" spans="2:6" x14ac:dyDescent="0.25">
      <c r="B72" s="163" t="s">
        <v>152</v>
      </c>
      <c r="C72" s="1">
        <v>310</v>
      </c>
      <c r="D72" s="2"/>
      <c r="E72" s="3">
        <f>SUM(E73:E86)</f>
        <v>0</v>
      </c>
      <c r="F72" s="12"/>
    </row>
    <row r="73" spans="2:6" x14ac:dyDescent="0.25">
      <c r="B73" s="164" t="s">
        <v>228</v>
      </c>
      <c r="C73" s="165">
        <v>311</v>
      </c>
      <c r="D73" s="152"/>
      <c r="E73" s="166"/>
      <c r="F73" s="167"/>
    </row>
    <row r="74" spans="2:6" x14ac:dyDescent="0.25">
      <c r="B74" s="164" t="s">
        <v>153</v>
      </c>
      <c r="C74" s="165">
        <v>312</v>
      </c>
      <c r="D74" s="152"/>
      <c r="E74" s="171"/>
      <c r="F74" s="167"/>
    </row>
    <row r="75" spans="2:6" x14ac:dyDescent="0.25">
      <c r="B75" s="164" t="s">
        <v>229</v>
      </c>
      <c r="C75" s="165">
        <v>313</v>
      </c>
      <c r="D75" s="152"/>
      <c r="E75" s="166"/>
      <c r="F75" s="167"/>
    </row>
    <row r="76" spans="2:6" x14ac:dyDescent="0.25">
      <c r="B76" s="164" t="s">
        <v>230</v>
      </c>
      <c r="C76" s="165">
        <v>314</v>
      </c>
      <c r="D76" s="152"/>
      <c r="E76" s="166"/>
      <c r="F76" s="167"/>
    </row>
    <row r="77" spans="2:6" x14ac:dyDescent="0.25">
      <c r="B77" s="164" t="s">
        <v>231</v>
      </c>
      <c r="C77" s="165">
        <v>315</v>
      </c>
      <c r="D77" s="152"/>
      <c r="E77" s="171"/>
      <c r="F77" s="167"/>
    </row>
    <row r="78" spans="2:6" x14ac:dyDescent="0.25">
      <c r="B78" s="164" t="s">
        <v>232</v>
      </c>
      <c r="C78" s="165">
        <v>316</v>
      </c>
      <c r="D78" s="152"/>
      <c r="E78" s="166"/>
      <c r="F78" s="167"/>
    </row>
    <row r="79" spans="2:6" x14ac:dyDescent="0.25">
      <c r="B79" s="164" t="s">
        <v>233</v>
      </c>
      <c r="C79" s="165">
        <v>317</v>
      </c>
      <c r="D79" s="152"/>
      <c r="E79" s="166"/>
      <c r="F79" s="167"/>
    </row>
    <row r="80" spans="2:6" x14ac:dyDescent="0.25">
      <c r="B80" s="164" t="s">
        <v>154</v>
      </c>
      <c r="C80" s="165">
        <v>318</v>
      </c>
      <c r="D80" s="152"/>
      <c r="E80" s="166"/>
      <c r="F80" s="167"/>
    </row>
    <row r="81" spans="2:6" x14ac:dyDescent="0.25">
      <c r="B81" s="164" t="s">
        <v>234</v>
      </c>
      <c r="C81" s="165">
        <v>319</v>
      </c>
      <c r="D81" s="152"/>
      <c r="E81" s="166"/>
      <c r="F81" s="167"/>
    </row>
    <row r="82" spans="2:6" x14ac:dyDescent="0.25">
      <c r="B82" s="164" t="s">
        <v>155</v>
      </c>
      <c r="C82" s="165">
        <v>320</v>
      </c>
      <c r="D82" s="152"/>
      <c r="E82" s="166"/>
      <c r="F82" s="167"/>
    </row>
    <row r="83" spans="2:6" x14ac:dyDescent="0.25">
      <c r="B83" s="164" t="s">
        <v>235</v>
      </c>
      <c r="C83" s="165">
        <v>321</v>
      </c>
      <c r="D83" s="152"/>
      <c r="E83" s="166"/>
      <c r="F83" s="167"/>
    </row>
    <row r="84" spans="2:6" x14ac:dyDescent="0.25">
      <c r="B84" s="164" t="s">
        <v>156</v>
      </c>
      <c r="C84" s="165">
        <v>322</v>
      </c>
      <c r="D84" s="152"/>
      <c r="E84" s="166"/>
      <c r="F84" s="167"/>
    </row>
    <row r="85" spans="2:6" x14ac:dyDescent="0.25">
      <c r="B85" s="164" t="s">
        <v>157</v>
      </c>
      <c r="C85" s="165">
        <v>323</v>
      </c>
      <c r="D85" s="152"/>
      <c r="E85" s="166"/>
      <c r="F85" s="167"/>
    </row>
    <row r="86" spans="2:6" x14ac:dyDescent="0.25">
      <c r="B86" s="164" t="s">
        <v>236</v>
      </c>
      <c r="C86" s="165">
        <v>324</v>
      </c>
      <c r="D86" s="152"/>
      <c r="E86" s="166"/>
      <c r="F86" s="167"/>
    </row>
    <row r="87" spans="2:6" x14ac:dyDescent="0.25">
      <c r="B87" s="163" t="s">
        <v>158</v>
      </c>
      <c r="C87" s="1">
        <v>330</v>
      </c>
      <c r="D87" s="2"/>
      <c r="E87" s="3">
        <f>SUM(E88:E100)</f>
        <v>0</v>
      </c>
      <c r="F87" s="12"/>
    </row>
    <row r="88" spans="2:6" x14ac:dyDescent="0.25">
      <c r="B88" s="164" t="s">
        <v>237</v>
      </c>
      <c r="C88" s="165">
        <v>331</v>
      </c>
      <c r="D88" s="152"/>
      <c r="E88" s="166"/>
      <c r="F88" s="167"/>
    </row>
    <row r="89" spans="2:6" x14ac:dyDescent="0.25">
      <c r="B89" s="164" t="s">
        <v>159</v>
      </c>
      <c r="C89" s="165">
        <v>332</v>
      </c>
      <c r="D89" s="152"/>
      <c r="E89" s="166"/>
      <c r="F89" s="167"/>
    </row>
    <row r="90" spans="2:6" x14ac:dyDescent="0.25">
      <c r="B90" s="164" t="s">
        <v>238</v>
      </c>
      <c r="C90" s="165">
        <v>333</v>
      </c>
      <c r="D90" s="152"/>
      <c r="E90" s="166"/>
      <c r="F90" s="167"/>
    </row>
    <row r="91" spans="2:6" x14ac:dyDescent="0.25">
      <c r="B91" s="164" t="s">
        <v>239</v>
      </c>
      <c r="C91" s="165">
        <v>334</v>
      </c>
      <c r="D91" s="152"/>
      <c r="E91" s="166"/>
      <c r="F91" s="167"/>
    </row>
    <row r="92" spans="2:6" x14ac:dyDescent="0.25">
      <c r="B92" s="164" t="s">
        <v>240</v>
      </c>
      <c r="C92" s="165">
        <v>335</v>
      </c>
      <c r="D92" s="152"/>
      <c r="E92" s="166"/>
      <c r="F92" s="167"/>
    </row>
    <row r="93" spans="2:6" x14ac:dyDescent="0.25">
      <c r="B93" s="164" t="s">
        <v>160</v>
      </c>
      <c r="C93" s="165">
        <v>336</v>
      </c>
      <c r="D93" s="152"/>
      <c r="E93" s="166"/>
      <c r="F93" s="167"/>
    </row>
    <row r="94" spans="2:6" x14ac:dyDescent="0.25">
      <c r="B94" s="164" t="s">
        <v>241</v>
      </c>
      <c r="C94" s="165">
        <v>337</v>
      </c>
      <c r="D94" s="152"/>
      <c r="E94" s="166"/>
      <c r="F94" s="167"/>
    </row>
    <row r="95" spans="2:6" x14ac:dyDescent="0.25">
      <c r="B95" s="164" t="s">
        <v>161</v>
      </c>
      <c r="C95" s="165">
        <v>338</v>
      </c>
      <c r="D95" s="152"/>
      <c r="E95" s="166"/>
      <c r="F95" s="167"/>
    </row>
    <row r="96" spans="2:6" x14ac:dyDescent="0.25">
      <c r="B96" s="164" t="s">
        <v>242</v>
      </c>
      <c r="C96" s="165">
        <v>339</v>
      </c>
      <c r="D96" s="152"/>
      <c r="E96" s="166"/>
      <c r="F96" s="167"/>
    </row>
    <row r="97" spans="2:6" x14ac:dyDescent="0.25">
      <c r="B97" s="164" t="s">
        <v>162</v>
      </c>
      <c r="C97" s="165">
        <v>340</v>
      </c>
      <c r="D97" s="152"/>
      <c r="E97" s="166"/>
      <c r="F97" s="167"/>
    </row>
    <row r="98" spans="2:6" x14ac:dyDescent="0.25">
      <c r="B98" s="164" t="s">
        <v>243</v>
      </c>
      <c r="C98" s="165">
        <v>341</v>
      </c>
      <c r="D98" s="152"/>
      <c r="E98" s="166"/>
      <c r="F98" s="167"/>
    </row>
    <row r="99" spans="2:6" x14ac:dyDescent="0.25">
      <c r="B99" s="164" t="s">
        <v>244</v>
      </c>
      <c r="C99" s="165">
        <v>342</v>
      </c>
      <c r="D99" s="152"/>
      <c r="E99" s="166"/>
      <c r="F99" s="167"/>
    </row>
    <row r="100" spans="2:6" x14ac:dyDescent="0.25">
      <c r="B100" s="164" t="s">
        <v>163</v>
      </c>
      <c r="C100" s="165">
        <v>343</v>
      </c>
      <c r="D100" s="152"/>
      <c r="E100" s="166"/>
      <c r="F100" s="167"/>
    </row>
    <row r="101" spans="2:6" x14ac:dyDescent="0.25">
      <c r="B101" s="173" t="s">
        <v>164</v>
      </c>
      <c r="C101" s="174">
        <v>400</v>
      </c>
      <c r="D101" s="175"/>
      <c r="E101" s="176">
        <f>E102+E119</f>
        <v>0</v>
      </c>
      <c r="F101" s="177"/>
    </row>
    <row r="102" spans="2:6" x14ac:dyDescent="0.25">
      <c r="B102" s="163" t="s">
        <v>165</v>
      </c>
      <c r="C102" s="1">
        <v>410</v>
      </c>
      <c r="D102" s="2"/>
      <c r="E102" s="3">
        <f>E103+SUM(E106:E115)+E118</f>
        <v>0</v>
      </c>
      <c r="F102" s="12"/>
    </row>
    <row r="103" spans="2:6" x14ac:dyDescent="0.25">
      <c r="B103" s="164" t="s">
        <v>166</v>
      </c>
      <c r="C103" s="165">
        <v>411</v>
      </c>
      <c r="D103" s="152"/>
      <c r="E103" s="166"/>
      <c r="F103" s="167"/>
    </row>
    <row r="104" spans="2:6" x14ac:dyDescent="0.25">
      <c r="B104" s="164" t="s">
        <v>167</v>
      </c>
      <c r="C104" s="165">
        <v>4111</v>
      </c>
      <c r="D104" s="152"/>
      <c r="E104" s="166"/>
      <c r="F104" s="167"/>
    </row>
    <row r="105" spans="2:6" x14ac:dyDescent="0.25">
      <c r="B105" s="164" t="s">
        <v>168</v>
      </c>
      <c r="C105" s="165">
        <v>4112</v>
      </c>
      <c r="D105" s="152"/>
      <c r="E105" s="166"/>
      <c r="F105" s="167"/>
    </row>
    <row r="106" spans="2:6" x14ac:dyDescent="0.25">
      <c r="B106" s="164" t="s">
        <v>169</v>
      </c>
      <c r="C106" s="165">
        <v>412</v>
      </c>
      <c r="D106" s="152"/>
      <c r="E106" s="166"/>
      <c r="F106" s="167"/>
    </row>
    <row r="107" spans="2:6" x14ac:dyDescent="0.25">
      <c r="B107" s="164" t="s">
        <v>245</v>
      </c>
      <c r="C107" s="165">
        <v>413</v>
      </c>
      <c r="D107" s="152"/>
      <c r="E107" s="166"/>
      <c r="F107" s="167"/>
    </row>
    <row r="108" spans="2:6" x14ac:dyDescent="0.25">
      <c r="B108" s="164" t="s">
        <v>170</v>
      </c>
      <c r="C108" s="165">
        <v>414</v>
      </c>
      <c r="D108" s="152"/>
      <c r="E108" s="166"/>
      <c r="F108" s="167"/>
    </row>
    <row r="109" spans="2:6" x14ac:dyDescent="0.25">
      <c r="B109" s="164" t="s">
        <v>171</v>
      </c>
      <c r="C109" s="165">
        <v>415</v>
      </c>
      <c r="D109" s="152"/>
      <c r="E109" s="166"/>
      <c r="F109" s="167"/>
    </row>
    <row r="110" spans="2:6" x14ac:dyDescent="0.25">
      <c r="B110" s="164" t="s">
        <v>172</v>
      </c>
      <c r="C110" s="165">
        <v>416</v>
      </c>
      <c r="D110" s="152"/>
      <c r="E110" s="166"/>
      <c r="F110" s="167"/>
    </row>
    <row r="111" spans="2:6" x14ac:dyDescent="0.25">
      <c r="B111" s="164" t="s">
        <v>173</v>
      </c>
      <c r="C111" s="165">
        <v>417</v>
      </c>
      <c r="D111" s="152"/>
      <c r="E111" s="166"/>
      <c r="F111" s="167"/>
    </row>
    <row r="112" spans="2:6" x14ac:dyDescent="0.25">
      <c r="B112" s="164" t="s">
        <v>174</v>
      </c>
      <c r="C112" s="165">
        <v>418</v>
      </c>
      <c r="D112" s="152"/>
      <c r="E112" s="166"/>
      <c r="F112" s="167"/>
    </row>
    <row r="113" spans="2:6" x14ac:dyDescent="0.25">
      <c r="B113" s="164" t="s">
        <v>175</v>
      </c>
      <c r="C113" s="165">
        <v>419</v>
      </c>
      <c r="D113" s="152"/>
      <c r="E113" s="166"/>
      <c r="F113" s="167"/>
    </row>
    <row r="114" spans="2:6" x14ac:dyDescent="0.25">
      <c r="B114" s="164" t="s">
        <v>176</v>
      </c>
      <c r="C114" s="165">
        <v>420</v>
      </c>
      <c r="D114" s="152"/>
      <c r="E114" s="166"/>
      <c r="F114" s="167"/>
    </row>
    <row r="115" spans="2:6" x14ac:dyDescent="0.25">
      <c r="B115" s="164" t="s">
        <v>177</v>
      </c>
      <c r="C115" s="165">
        <v>421</v>
      </c>
      <c r="D115" s="152"/>
      <c r="E115" s="166">
        <f>E116+E117</f>
        <v>0</v>
      </c>
      <c r="F115" s="167"/>
    </row>
    <row r="116" spans="2:6" x14ac:dyDescent="0.25">
      <c r="B116" s="164" t="s">
        <v>178</v>
      </c>
      <c r="C116" s="165">
        <v>4211</v>
      </c>
      <c r="D116" s="152"/>
      <c r="E116" s="166"/>
      <c r="F116" s="167"/>
    </row>
    <row r="117" spans="2:6" x14ac:dyDescent="0.25">
      <c r="B117" s="164" t="s">
        <v>179</v>
      </c>
      <c r="C117" s="165">
        <v>4212</v>
      </c>
      <c r="D117" s="152"/>
      <c r="E117" s="166"/>
      <c r="F117" s="167"/>
    </row>
    <row r="118" spans="2:6" x14ac:dyDescent="0.25">
      <c r="B118" s="164" t="s">
        <v>180</v>
      </c>
      <c r="C118" s="165">
        <v>422</v>
      </c>
      <c r="D118" s="152"/>
      <c r="E118" s="166"/>
      <c r="F118" s="167"/>
    </row>
    <row r="119" spans="2:6" x14ac:dyDescent="0.25">
      <c r="B119" s="163" t="s">
        <v>181</v>
      </c>
      <c r="C119" s="1">
        <v>430</v>
      </c>
      <c r="D119" s="2"/>
      <c r="E119" s="3">
        <f>SUM(E120:E121)</f>
        <v>0</v>
      </c>
      <c r="F119" s="12"/>
    </row>
    <row r="120" spans="2:6" x14ac:dyDescent="0.25">
      <c r="B120" s="164" t="s">
        <v>182</v>
      </c>
      <c r="C120" s="165">
        <v>431</v>
      </c>
      <c r="D120" s="152"/>
      <c r="E120" s="166"/>
      <c r="F120" s="167"/>
    </row>
    <row r="121" spans="2:6" x14ac:dyDescent="0.25">
      <c r="B121" s="164" t="s">
        <v>183</v>
      </c>
      <c r="C121" s="165">
        <v>432</v>
      </c>
      <c r="D121" s="152"/>
      <c r="E121" s="166"/>
      <c r="F121" s="167"/>
    </row>
    <row r="122" spans="2:6" s="162" customFormat="1" ht="19.5" thickBot="1" x14ac:dyDescent="0.35">
      <c r="B122" s="15" t="s">
        <v>184</v>
      </c>
      <c r="C122" s="16">
        <v>440</v>
      </c>
      <c r="D122" s="17"/>
      <c r="E122" s="18">
        <f>E101+E71</f>
        <v>0</v>
      </c>
      <c r="F122" s="19"/>
    </row>
    <row r="123" spans="2:6" ht="16.5" thickTop="1" x14ac:dyDescent="0.25"/>
    <row r="124" spans="2:6" x14ac:dyDescent="0.25">
      <c r="B124" s="113"/>
      <c r="C124" s="114"/>
      <c r="D124" s="115"/>
      <c r="E124" s="47" t="s">
        <v>47</v>
      </c>
      <c r="F124" s="115"/>
    </row>
    <row r="125" spans="2:6" x14ac:dyDescent="0.25">
      <c r="B125" s="116" t="s">
        <v>48</v>
      </c>
      <c r="C125" s="117" t="s">
        <v>49</v>
      </c>
      <c r="D125" s="113"/>
      <c r="E125" s="183" t="s">
        <v>50</v>
      </c>
      <c r="F125" s="183"/>
    </row>
    <row r="126" spans="2:6" x14ac:dyDescent="0.25">
      <c r="B126" s="118"/>
      <c r="C126" s="119" t="s">
        <v>51</v>
      </c>
      <c r="D126" s="118"/>
      <c r="E126" s="184" t="s">
        <v>52</v>
      </c>
      <c r="F126" s="184"/>
    </row>
  </sheetData>
  <mergeCells count="6">
    <mergeCell ref="E125:F125"/>
    <mergeCell ref="E126:F126"/>
    <mergeCell ref="D1:F1"/>
    <mergeCell ref="D2:F3"/>
    <mergeCell ref="B5:F5"/>
    <mergeCell ref="B4:F4"/>
  </mergeCells>
  <pageMargins left="0.2" right="0.2" top="0.25" bottom="0.2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BCKQKD</vt:lpstr>
      <vt:lpstr>BCLCTT</vt:lpstr>
      <vt:lpstr>BCĐSPS</vt:lpstr>
      <vt:lpstr>BCĐKT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thang</cp:lastModifiedBy>
  <cp:lastPrinted>2015-07-30T03:11:01Z</cp:lastPrinted>
  <dcterms:created xsi:type="dcterms:W3CDTF">2015-07-30T02:51:00Z</dcterms:created>
  <dcterms:modified xsi:type="dcterms:W3CDTF">2015-08-19T07:34:39Z</dcterms:modified>
</cp:coreProperties>
</file>